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4\4to trimestre 2024\Seguridad Publica\"/>
    </mc:Choice>
  </mc:AlternateContent>
  <xr:revisionPtr revIDLastSave="0" documentId="13_ncr:1_{579F10B1-490D-486E-AB61-F6B68FC97C09}" xr6:coauthVersionLast="47" xr6:coauthVersionMax="47" xr10:uidLastSave="{00000000-0000-0000-0000-000000000000}"/>
  <bookViews>
    <workbookView xWindow="-120" yWindow="-120" windowWidth="29040" windowHeight="15840" tabRatio="413" xr2:uid="{00000000-000D-0000-FFFF-FFFF00000000}"/>
  </bookViews>
  <sheets>
    <sheet name="Formato General FASP" sheetId="2" r:id="rId1"/>
    <sheet name="Formato General FOFISP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J10" i="3"/>
  <c r="J9" i="3" s="1"/>
  <c r="R10" i="3"/>
  <c r="R9" i="3" s="1"/>
  <c r="S10" i="3"/>
  <c r="S9" i="3" s="1"/>
  <c r="H11" i="3"/>
  <c r="K11" i="3"/>
  <c r="N11" i="3"/>
  <c r="Q11" i="3"/>
  <c r="T11" i="3"/>
  <c r="U11" i="3"/>
  <c r="V11" i="3"/>
  <c r="W11" i="3"/>
  <c r="H12" i="3"/>
  <c r="K12" i="3"/>
  <c r="N12" i="3"/>
  <c r="Q12" i="3"/>
  <c r="T12" i="3"/>
  <c r="U12" i="3"/>
  <c r="V12" i="3"/>
  <c r="W12" i="3"/>
  <c r="H13" i="3"/>
  <c r="K13" i="3"/>
  <c r="N13" i="3"/>
  <c r="Q13" i="3"/>
  <c r="T13" i="3"/>
  <c r="U13" i="3"/>
  <c r="V13" i="3"/>
  <c r="W13" i="3"/>
  <c r="H14" i="3"/>
  <c r="K14" i="3"/>
  <c r="N14" i="3"/>
  <c r="Q14" i="3"/>
  <c r="T14" i="3"/>
  <c r="U14" i="3"/>
  <c r="V14" i="3"/>
  <c r="W14" i="3"/>
  <c r="K15" i="3"/>
  <c r="K10" i="3" s="1"/>
  <c r="K9" i="3" s="1"/>
  <c r="T15" i="3"/>
  <c r="H16" i="3"/>
  <c r="K16" i="3"/>
  <c r="N16" i="3"/>
  <c r="Q16" i="3"/>
  <c r="T16" i="3"/>
  <c r="U16" i="3"/>
  <c r="V16" i="3"/>
  <c r="R17" i="3"/>
  <c r="I18" i="3"/>
  <c r="J18" i="3"/>
  <c r="L18" i="3"/>
  <c r="M18" i="3"/>
  <c r="R18" i="3"/>
  <c r="S18" i="3"/>
  <c r="K19" i="3"/>
  <c r="N19" i="3"/>
  <c r="T19" i="3"/>
  <c r="G20" i="3"/>
  <c r="V20" i="3" s="1"/>
  <c r="K20" i="3"/>
  <c r="N20" i="3"/>
  <c r="Q20" i="3"/>
  <c r="T20" i="3"/>
  <c r="T18" i="3" s="1"/>
  <c r="K21" i="3"/>
  <c r="N21" i="3"/>
  <c r="T21" i="3"/>
  <c r="H22" i="3"/>
  <c r="K22" i="3"/>
  <c r="N22" i="3"/>
  <c r="Q22" i="3"/>
  <c r="T22" i="3"/>
  <c r="U22" i="3"/>
  <c r="V22" i="3"/>
  <c r="K23" i="3"/>
  <c r="N23" i="3"/>
  <c r="T23" i="3"/>
  <c r="H24" i="3"/>
  <c r="K24" i="3"/>
  <c r="N24" i="3"/>
  <c r="Q24" i="3"/>
  <c r="T24" i="3"/>
  <c r="U24" i="3"/>
  <c r="V24" i="3"/>
  <c r="R25" i="3"/>
  <c r="S25" i="3"/>
  <c r="S17" i="3" s="1"/>
  <c r="H26" i="3"/>
  <c r="K26" i="3"/>
  <c r="N26" i="3"/>
  <c r="Q26" i="3"/>
  <c r="T26" i="3"/>
  <c r="U26" i="3"/>
  <c r="V26" i="3"/>
  <c r="W26" i="3"/>
  <c r="H27" i="3"/>
  <c r="K27" i="3"/>
  <c r="N27" i="3"/>
  <c r="Q27" i="3"/>
  <c r="T27" i="3"/>
  <c r="U27" i="3"/>
  <c r="V27" i="3"/>
  <c r="W27" i="3"/>
  <c r="T28" i="3"/>
  <c r="T25" i="3" s="1"/>
  <c r="H29" i="3"/>
  <c r="K29" i="3"/>
  <c r="N29" i="3"/>
  <c r="Q29" i="3"/>
  <c r="T29" i="3"/>
  <c r="U29" i="3"/>
  <c r="V29" i="3"/>
  <c r="W29" i="3"/>
  <c r="H30" i="3"/>
  <c r="K30" i="3"/>
  <c r="N30" i="3"/>
  <c r="Q30" i="3"/>
  <c r="T30" i="3"/>
  <c r="U30" i="3"/>
  <c r="V30" i="3"/>
  <c r="W30" i="3"/>
  <c r="H31" i="3"/>
  <c r="K31" i="3"/>
  <c r="N31" i="3"/>
  <c r="Q31" i="3"/>
  <c r="T31" i="3"/>
  <c r="U31" i="3"/>
  <c r="V31" i="3"/>
  <c r="W31" i="3"/>
  <c r="R32" i="3"/>
  <c r="I33" i="3"/>
  <c r="J33" i="3"/>
  <c r="L33" i="3"/>
  <c r="M33" i="3"/>
  <c r="O33" i="3"/>
  <c r="P33" i="3"/>
  <c r="R33" i="3"/>
  <c r="S33" i="3"/>
  <c r="H34" i="3"/>
  <c r="K34" i="3"/>
  <c r="N34" i="3"/>
  <c r="Q34" i="3"/>
  <c r="T34" i="3"/>
  <c r="U34" i="3"/>
  <c r="V34" i="3"/>
  <c r="H35" i="3"/>
  <c r="K35" i="3"/>
  <c r="N35" i="3"/>
  <c r="Q35" i="3"/>
  <c r="T35" i="3"/>
  <c r="U35" i="3"/>
  <c r="V35" i="3"/>
  <c r="H36" i="3"/>
  <c r="K36" i="3"/>
  <c r="N36" i="3"/>
  <c r="Q36" i="3"/>
  <c r="T36" i="3"/>
  <c r="U36" i="3"/>
  <c r="V36" i="3"/>
  <c r="H37" i="3"/>
  <c r="K37" i="3"/>
  <c r="N37" i="3"/>
  <c r="Q37" i="3"/>
  <c r="T37" i="3"/>
  <c r="U37" i="3"/>
  <c r="V37" i="3"/>
  <c r="K38" i="3"/>
  <c r="N38" i="3"/>
  <c r="Q38" i="3"/>
  <c r="T38" i="3"/>
  <c r="H39" i="3"/>
  <c r="K39" i="3"/>
  <c r="N39" i="3"/>
  <c r="Q39" i="3"/>
  <c r="T39" i="3"/>
  <c r="U39" i="3"/>
  <c r="V39" i="3"/>
  <c r="I40" i="3"/>
  <c r="J40" i="3"/>
  <c r="L40" i="3"/>
  <c r="M40" i="3"/>
  <c r="O40" i="3"/>
  <c r="P40" i="3"/>
  <c r="R40" i="3"/>
  <c r="S40" i="3"/>
  <c r="T40" i="3"/>
  <c r="K41" i="3"/>
  <c r="N41" i="3"/>
  <c r="Q41" i="3"/>
  <c r="T41" i="3"/>
  <c r="U41" i="3"/>
  <c r="H42" i="3"/>
  <c r="K42" i="3"/>
  <c r="N42" i="3"/>
  <c r="Q42" i="3"/>
  <c r="T42" i="3"/>
  <c r="U42" i="3"/>
  <c r="V42" i="3"/>
  <c r="W42" i="3"/>
  <c r="H43" i="3"/>
  <c r="K43" i="3"/>
  <c r="N43" i="3"/>
  <c r="Q43" i="3"/>
  <c r="T43" i="3"/>
  <c r="U43" i="3"/>
  <c r="V43" i="3"/>
  <c r="W43" i="3"/>
  <c r="H44" i="3"/>
  <c r="K44" i="3"/>
  <c r="N44" i="3"/>
  <c r="Q44" i="3"/>
  <c r="T44" i="3"/>
  <c r="U44" i="3"/>
  <c r="V44" i="3"/>
  <c r="W44" i="3"/>
  <c r="K45" i="3"/>
  <c r="N45" i="3"/>
  <c r="Q45" i="3"/>
  <c r="T45" i="3"/>
  <c r="V45" i="3"/>
  <c r="H46" i="3"/>
  <c r="K46" i="3"/>
  <c r="W46" i="3" s="1"/>
  <c r="N46" i="3"/>
  <c r="Q46" i="3"/>
  <c r="T46" i="3"/>
  <c r="U46" i="3"/>
  <c r="V46" i="3"/>
  <c r="F47" i="3"/>
  <c r="I47" i="3"/>
  <c r="J47" i="3"/>
  <c r="K47" i="3"/>
  <c r="L47" i="3"/>
  <c r="M47" i="3"/>
  <c r="O47" i="3"/>
  <c r="R47" i="3"/>
  <c r="S47" i="3"/>
  <c r="T47" i="3"/>
  <c r="K48" i="3"/>
  <c r="N48" i="3"/>
  <c r="T48" i="3"/>
  <c r="U48" i="3"/>
  <c r="U47" i="3" s="1"/>
  <c r="H49" i="3"/>
  <c r="K49" i="3"/>
  <c r="N49" i="3"/>
  <c r="Q49" i="3"/>
  <c r="W49" i="3" s="1"/>
  <c r="T49" i="3"/>
  <c r="U49" i="3"/>
  <c r="V49" i="3"/>
  <c r="H50" i="3"/>
  <c r="K50" i="3"/>
  <c r="N50" i="3"/>
  <c r="Q50" i="3"/>
  <c r="T50" i="3"/>
  <c r="U50" i="3"/>
  <c r="V50" i="3"/>
  <c r="W50" i="3"/>
  <c r="H51" i="3"/>
  <c r="K51" i="3"/>
  <c r="N51" i="3"/>
  <c r="Q51" i="3"/>
  <c r="T51" i="3"/>
  <c r="U51" i="3"/>
  <c r="V51" i="3"/>
  <c r="W51" i="3"/>
  <c r="H52" i="3"/>
  <c r="K52" i="3"/>
  <c r="N52" i="3"/>
  <c r="Q52" i="3"/>
  <c r="T52" i="3"/>
  <c r="U52" i="3"/>
  <c r="V52" i="3"/>
  <c r="W52" i="3"/>
  <c r="H53" i="3"/>
  <c r="K53" i="3"/>
  <c r="N53" i="3"/>
  <c r="Q53" i="3"/>
  <c r="T53" i="3"/>
  <c r="U53" i="3"/>
  <c r="V53" i="3"/>
  <c r="W53" i="3"/>
  <c r="I54" i="3"/>
  <c r="J54" i="3"/>
  <c r="L54" i="3"/>
  <c r="M54" i="3"/>
  <c r="M32" i="3" s="1"/>
  <c r="O54" i="3"/>
  <c r="P54" i="3"/>
  <c r="R54" i="3"/>
  <c r="S54" i="3"/>
  <c r="T54" i="3"/>
  <c r="H55" i="3"/>
  <c r="K55" i="3"/>
  <c r="K54" i="3" s="1"/>
  <c r="N55" i="3"/>
  <c r="Q55" i="3"/>
  <c r="U55" i="3"/>
  <c r="V55" i="3"/>
  <c r="H56" i="3"/>
  <c r="K56" i="3"/>
  <c r="N56" i="3"/>
  <c r="Q56" i="3"/>
  <c r="U56" i="3"/>
  <c r="V56" i="3"/>
  <c r="W56" i="3"/>
  <c r="H57" i="3"/>
  <c r="K57" i="3"/>
  <c r="N57" i="3"/>
  <c r="Q57" i="3"/>
  <c r="W57" i="3" s="1"/>
  <c r="U57" i="3"/>
  <c r="V57" i="3"/>
  <c r="H58" i="3"/>
  <c r="W58" i="3" s="1"/>
  <c r="K58" i="3"/>
  <c r="N58" i="3"/>
  <c r="Q58" i="3"/>
  <c r="U58" i="3"/>
  <c r="V58" i="3"/>
  <c r="F59" i="3"/>
  <c r="K59" i="3"/>
  <c r="N59" i="3"/>
  <c r="Q59" i="3"/>
  <c r="H60" i="3"/>
  <c r="K60" i="3"/>
  <c r="N60" i="3"/>
  <c r="Q60" i="3"/>
  <c r="U60" i="3"/>
  <c r="V60" i="3"/>
  <c r="W60" i="3"/>
  <c r="I61" i="3"/>
  <c r="J61" i="3"/>
  <c r="J32" i="3" s="1"/>
  <c r="L61" i="3"/>
  <c r="M61" i="3"/>
  <c r="O61" i="3"/>
  <c r="P61" i="3"/>
  <c r="R61" i="3"/>
  <c r="S61" i="3"/>
  <c r="H62" i="3"/>
  <c r="K62" i="3"/>
  <c r="N62" i="3"/>
  <c r="W62" i="3" s="1"/>
  <c r="Q62" i="3"/>
  <c r="Q61" i="3" s="1"/>
  <c r="T62" i="3"/>
  <c r="U62" i="3"/>
  <c r="V62" i="3"/>
  <c r="K63" i="3"/>
  <c r="N63" i="3"/>
  <c r="Q63" i="3"/>
  <c r="T63" i="3"/>
  <c r="K64" i="3"/>
  <c r="N64" i="3"/>
  <c r="Q64" i="3"/>
  <c r="T64" i="3"/>
  <c r="H65" i="3"/>
  <c r="K65" i="3"/>
  <c r="W65" i="3" s="1"/>
  <c r="N65" i="3"/>
  <c r="Q65" i="3"/>
  <c r="T65" i="3"/>
  <c r="U65" i="3"/>
  <c r="V65" i="3"/>
  <c r="H66" i="3"/>
  <c r="K66" i="3"/>
  <c r="W66" i="3" s="1"/>
  <c r="N66" i="3"/>
  <c r="Q66" i="3"/>
  <c r="T66" i="3"/>
  <c r="U66" i="3"/>
  <c r="V66" i="3"/>
  <c r="H67" i="3"/>
  <c r="K67" i="3"/>
  <c r="W67" i="3" s="1"/>
  <c r="N67" i="3"/>
  <c r="Q67" i="3"/>
  <c r="T67" i="3"/>
  <c r="U67" i="3"/>
  <c r="V67" i="3"/>
  <c r="L68" i="3"/>
  <c r="M68" i="3"/>
  <c r="S68" i="3"/>
  <c r="F69" i="3"/>
  <c r="F68" i="3" s="1"/>
  <c r="I69" i="3"/>
  <c r="I68" i="3" s="1"/>
  <c r="J69" i="3"/>
  <c r="J68" i="3" s="1"/>
  <c r="K69" i="3"/>
  <c r="K68" i="3" s="1"/>
  <c r="L69" i="3"/>
  <c r="M69" i="3"/>
  <c r="O69" i="3"/>
  <c r="O68" i="3" s="1"/>
  <c r="R69" i="3"/>
  <c r="R68" i="3" s="1"/>
  <c r="S69" i="3"/>
  <c r="K70" i="3"/>
  <c r="N70" i="3"/>
  <c r="T70" i="3"/>
  <c r="U70" i="3"/>
  <c r="U69" i="3" s="1"/>
  <c r="U68" i="3" s="1"/>
  <c r="K71" i="3"/>
  <c r="N71" i="3"/>
  <c r="T71" i="3"/>
  <c r="U71" i="3"/>
  <c r="K72" i="3"/>
  <c r="N72" i="3"/>
  <c r="T72" i="3"/>
  <c r="U72" i="3"/>
  <c r="K73" i="3"/>
  <c r="N73" i="3"/>
  <c r="Q73" i="3"/>
  <c r="T73" i="3"/>
  <c r="U73" i="3"/>
  <c r="H74" i="3"/>
  <c r="K74" i="3"/>
  <c r="N74" i="3"/>
  <c r="Q74" i="3"/>
  <c r="T74" i="3"/>
  <c r="U74" i="3"/>
  <c r="V74" i="3"/>
  <c r="H75" i="3"/>
  <c r="K75" i="3"/>
  <c r="N75" i="3"/>
  <c r="Q75" i="3"/>
  <c r="T75" i="3"/>
  <c r="U75" i="3"/>
  <c r="V75" i="3"/>
  <c r="I76" i="3"/>
  <c r="L76" i="3"/>
  <c r="M76" i="3"/>
  <c r="F77" i="3"/>
  <c r="F76" i="3" s="1"/>
  <c r="I77" i="3"/>
  <c r="J77" i="3"/>
  <c r="L77" i="3"/>
  <c r="M77" i="3"/>
  <c r="N77" i="3"/>
  <c r="O77" i="3"/>
  <c r="O76" i="3" s="1"/>
  <c r="R77" i="3"/>
  <c r="R76" i="3" s="1"/>
  <c r="S77" i="3"/>
  <c r="S76" i="3" s="1"/>
  <c r="K78" i="3"/>
  <c r="N78" i="3"/>
  <c r="T78" i="3"/>
  <c r="T77" i="3" s="1"/>
  <c r="T76" i="3" s="1"/>
  <c r="U78" i="3"/>
  <c r="K79" i="3"/>
  <c r="K77" i="3" s="1"/>
  <c r="N79" i="3"/>
  <c r="Q79" i="3"/>
  <c r="T79" i="3"/>
  <c r="U79" i="3"/>
  <c r="H80" i="3"/>
  <c r="K80" i="3"/>
  <c r="N80" i="3"/>
  <c r="Q80" i="3"/>
  <c r="T80" i="3"/>
  <c r="U80" i="3"/>
  <c r="V80" i="3"/>
  <c r="H81" i="3"/>
  <c r="K81" i="3"/>
  <c r="N81" i="3"/>
  <c r="Q81" i="3"/>
  <c r="T81" i="3"/>
  <c r="U81" i="3"/>
  <c r="V81" i="3"/>
  <c r="K82" i="3"/>
  <c r="N82" i="3"/>
  <c r="Q82" i="3"/>
  <c r="T82" i="3"/>
  <c r="U82" i="3"/>
  <c r="H83" i="3"/>
  <c r="W83" i="3" s="1"/>
  <c r="K83" i="3"/>
  <c r="N83" i="3"/>
  <c r="Q83" i="3"/>
  <c r="T83" i="3"/>
  <c r="U83" i="3"/>
  <c r="V83" i="3"/>
  <c r="F84" i="3"/>
  <c r="G84" i="3"/>
  <c r="I84" i="3"/>
  <c r="J84" i="3"/>
  <c r="L84" i="3"/>
  <c r="M84" i="3"/>
  <c r="O84" i="3"/>
  <c r="P84" i="3"/>
  <c r="Q84" i="3"/>
  <c r="R84" i="3"/>
  <c r="S84" i="3"/>
  <c r="H85" i="3"/>
  <c r="K85" i="3"/>
  <c r="N85" i="3"/>
  <c r="Q85" i="3"/>
  <c r="T85" i="3"/>
  <c r="U85" i="3"/>
  <c r="V85" i="3"/>
  <c r="H86" i="3"/>
  <c r="K86" i="3"/>
  <c r="N86" i="3"/>
  <c r="N84" i="3" s="1"/>
  <c r="Q86" i="3"/>
  <c r="T86" i="3"/>
  <c r="T84" i="3" s="1"/>
  <c r="U86" i="3"/>
  <c r="V86" i="3"/>
  <c r="H87" i="3"/>
  <c r="K87" i="3"/>
  <c r="N87" i="3"/>
  <c r="Q87" i="3"/>
  <c r="T87" i="3"/>
  <c r="U87" i="3"/>
  <c r="V87" i="3"/>
  <c r="H88" i="3"/>
  <c r="K88" i="3"/>
  <c r="N88" i="3"/>
  <c r="Q88" i="3"/>
  <c r="T88" i="3"/>
  <c r="U88" i="3"/>
  <c r="V88" i="3"/>
  <c r="V84" i="3" s="1"/>
  <c r="H89" i="3"/>
  <c r="K89" i="3"/>
  <c r="N89" i="3"/>
  <c r="Q89" i="3"/>
  <c r="T89" i="3"/>
  <c r="U89" i="3"/>
  <c r="V89" i="3"/>
  <c r="H90" i="3"/>
  <c r="K90" i="3"/>
  <c r="N90" i="3"/>
  <c r="Q90" i="3"/>
  <c r="T90" i="3"/>
  <c r="U90" i="3"/>
  <c r="V90" i="3"/>
  <c r="O91" i="3"/>
  <c r="I92" i="3"/>
  <c r="I91" i="3" s="1"/>
  <c r="J92" i="3"/>
  <c r="J91" i="3" s="1"/>
  <c r="L92" i="3"/>
  <c r="M92" i="3"/>
  <c r="M91" i="3" s="1"/>
  <c r="N92" i="3"/>
  <c r="O92" i="3"/>
  <c r="P92" i="3"/>
  <c r="R92" i="3"/>
  <c r="R91" i="3" s="1"/>
  <c r="S92" i="3"/>
  <c r="H93" i="3"/>
  <c r="K93" i="3"/>
  <c r="K92" i="3" s="1"/>
  <c r="K91" i="3" s="1"/>
  <c r="N93" i="3"/>
  <c r="Q93" i="3"/>
  <c r="Q92" i="3" s="1"/>
  <c r="T93" i="3"/>
  <c r="U93" i="3"/>
  <c r="V93" i="3"/>
  <c r="W93" i="3"/>
  <c r="K94" i="3"/>
  <c r="N94" i="3"/>
  <c r="Q94" i="3"/>
  <c r="T94" i="3"/>
  <c r="K95" i="3"/>
  <c r="N95" i="3"/>
  <c r="Q95" i="3"/>
  <c r="T95" i="3"/>
  <c r="H96" i="3"/>
  <c r="K96" i="3"/>
  <c r="W96" i="3" s="1"/>
  <c r="N96" i="3"/>
  <c r="Q96" i="3"/>
  <c r="T96" i="3"/>
  <c r="U96" i="3"/>
  <c r="V96" i="3"/>
  <c r="K97" i="3"/>
  <c r="N97" i="3"/>
  <c r="Q97" i="3"/>
  <c r="T97" i="3"/>
  <c r="V97" i="3"/>
  <c r="H98" i="3"/>
  <c r="K98" i="3"/>
  <c r="N98" i="3"/>
  <c r="Q98" i="3"/>
  <c r="T98" i="3"/>
  <c r="U98" i="3"/>
  <c r="V98" i="3"/>
  <c r="I99" i="3"/>
  <c r="J99" i="3"/>
  <c r="L99" i="3"/>
  <c r="L91" i="3" s="1"/>
  <c r="M99" i="3"/>
  <c r="O99" i="3"/>
  <c r="P99" i="3"/>
  <c r="R99" i="3"/>
  <c r="S99" i="3"/>
  <c r="S91" i="3" s="1"/>
  <c r="H100" i="3"/>
  <c r="W100" i="3" s="1"/>
  <c r="K100" i="3"/>
  <c r="N100" i="3"/>
  <c r="N99" i="3" s="1"/>
  <c r="Q100" i="3"/>
  <c r="T100" i="3"/>
  <c r="U100" i="3"/>
  <c r="V100" i="3"/>
  <c r="K101" i="3"/>
  <c r="N101" i="3"/>
  <c r="Q101" i="3"/>
  <c r="T101" i="3"/>
  <c r="T99" i="3" s="1"/>
  <c r="K102" i="3"/>
  <c r="N102" i="3"/>
  <c r="Q102" i="3"/>
  <c r="T102" i="3"/>
  <c r="H103" i="3"/>
  <c r="W103" i="3" s="1"/>
  <c r="K103" i="3"/>
  <c r="N103" i="3"/>
  <c r="Q103" i="3"/>
  <c r="T103" i="3"/>
  <c r="U103" i="3"/>
  <c r="V103" i="3"/>
  <c r="K104" i="3"/>
  <c r="K99" i="3" s="1"/>
  <c r="N104" i="3"/>
  <c r="Q104" i="3"/>
  <c r="T104" i="3"/>
  <c r="H105" i="3"/>
  <c r="K105" i="3"/>
  <c r="N105" i="3"/>
  <c r="Q105" i="3"/>
  <c r="T105" i="3"/>
  <c r="U105" i="3"/>
  <c r="V105" i="3"/>
  <c r="I107" i="3"/>
  <c r="J107" i="3"/>
  <c r="L107" i="3"/>
  <c r="L106" i="3" s="1"/>
  <c r="M107" i="3"/>
  <c r="R107" i="3"/>
  <c r="R106" i="3" s="1"/>
  <c r="S107" i="3"/>
  <c r="K108" i="3"/>
  <c r="N108" i="3"/>
  <c r="T108" i="3"/>
  <c r="T107" i="3" s="1"/>
  <c r="U108" i="3"/>
  <c r="K109" i="3"/>
  <c r="N109" i="3"/>
  <c r="N107" i="3" s="1"/>
  <c r="T109" i="3"/>
  <c r="U109" i="3"/>
  <c r="K110" i="3"/>
  <c r="N110" i="3"/>
  <c r="T110" i="3"/>
  <c r="H111" i="3"/>
  <c r="K111" i="3"/>
  <c r="N111" i="3"/>
  <c r="Q111" i="3"/>
  <c r="T111" i="3"/>
  <c r="U111" i="3"/>
  <c r="V111" i="3"/>
  <c r="W111" i="3"/>
  <c r="K112" i="3"/>
  <c r="N112" i="3"/>
  <c r="T112" i="3"/>
  <c r="H113" i="3"/>
  <c r="K113" i="3"/>
  <c r="N113" i="3"/>
  <c r="Q113" i="3"/>
  <c r="T113" i="3"/>
  <c r="U113" i="3"/>
  <c r="V113" i="3"/>
  <c r="W113" i="3"/>
  <c r="I114" i="3"/>
  <c r="J114" i="3"/>
  <c r="L114" i="3"/>
  <c r="M114" i="3"/>
  <c r="O114" i="3"/>
  <c r="P114" i="3"/>
  <c r="R114" i="3"/>
  <c r="S114" i="3"/>
  <c r="S106" i="3" s="1"/>
  <c r="H115" i="3"/>
  <c r="W115" i="3" s="1"/>
  <c r="K115" i="3"/>
  <c r="K114" i="3" s="1"/>
  <c r="N115" i="3"/>
  <c r="N114" i="3" s="1"/>
  <c r="Q115" i="3"/>
  <c r="T115" i="3"/>
  <c r="T114" i="3" s="1"/>
  <c r="U115" i="3"/>
  <c r="V115" i="3"/>
  <c r="H116" i="3"/>
  <c r="W116" i="3" s="1"/>
  <c r="K116" i="3"/>
  <c r="N116" i="3"/>
  <c r="Q116" i="3"/>
  <c r="T116" i="3"/>
  <c r="U116" i="3"/>
  <c r="V116" i="3"/>
  <c r="K117" i="3"/>
  <c r="N117" i="3"/>
  <c r="Q117" i="3"/>
  <c r="Q114" i="3" s="1"/>
  <c r="T117" i="3"/>
  <c r="H118" i="3"/>
  <c r="K118" i="3"/>
  <c r="N118" i="3"/>
  <c r="Q118" i="3"/>
  <c r="W118" i="3" s="1"/>
  <c r="T118" i="3"/>
  <c r="U118" i="3"/>
  <c r="V118" i="3"/>
  <c r="H119" i="3"/>
  <c r="K119" i="3"/>
  <c r="N119" i="3"/>
  <c r="Q119" i="3"/>
  <c r="T119" i="3"/>
  <c r="U119" i="3"/>
  <c r="V119" i="3"/>
  <c r="W119" i="3"/>
  <c r="H120" i="3"/>
  <c r="K120" i="3"/>
  <c r="N120" i="3"/>
  <c r="Q120" i="3"/>
  <c r="T120" i="3"/>
  <c r="U120" i="3"/>
  <c r="V120" i="3"/>
  <c r="W120" i="3"/>
  <c r="I121" i="3"/>
  <c r="J121" i="3"/>
  <c r="L121" i="3"/>
  <c r="M121" i="3"/>
  <c r="O121" i="3"/>
  <c r="P121" i="3"/>
  <c r="R121" i="3"/>
  <c r="S121" i="3"/>
  <c r="H122" i="3"/>
  <c r="W122" i="3" s="1"/>
  <c r="K122" i="3"/>
  <c r="K121" i="3" s="1"/>
  <c r="N122" i="3"/>
  <c r="N121" i="3" s="1"/>
  <c r="Q122" i="3"/>
  <c r="T122" i="3"/>
  <c r="T121" i="3" s="1"/>
  <c r="U122" i="3"/>
  <c r="V122" i="3"/>
  <c r="H123" i="3"/>
  <c r="W123" i="3" s="1"/>
  <c r="K123" i="3"/>
  <c r="N123" i="3"/>
  <c r="Q123" i="3"/>
  <c r="T123" i="3"/>
  <c r="U123" i="3"/>
  <c r="V123" i="3"/>
  <c r="K124" i="3"/>
  <c r="N124" i="3"/>
  <c r="Q124" i="3"/>
  <c r="Q121" i="3" s="1"/>
  <c r="T124" i="3"/>
  <c r="H125" i="3"/>
  <c r="K125" i="3"/>
  <c r="N125" i="3"/>
  <c r="Q125" i="3"/>
  <c r="T125" i="3"/>
  <c r="U125" i="3"/>
  <c r="V125" i="3"/>
  <c r="W125" i="3"/>
  <c r="K126" i="3"/>
  <c r="N126" i="3"/>
  <c r="Q126" i="3"/>
  <c r="T126" i="3"/>
  <c r="H127" i="3"/>
  <c r="W127" i="3" s="1"/>
  <c r="K127" i="3"/>
  <c r="N127" i="3"/>
  <c r="Q127" i="3"/>
  <c r="T127" i="3"/>
  <c r="U127" i="3"/>
  <c r="V127" i="3"/>
  <c r="I128" i="3"/>
  <c r="J128" i="3"/>
  <c r="J106" i="3" s="1"/>
  <c r="L128" i="3"/>
  <c r="M128" i="3"/>
  <c r="O128" i="3"/>
  <c r="P128" i="3"/>
  <c r="R128" i="3"/>
  <c r="S128" i="3"/>
  <c r="H129" i="3"/>
  <c r="K129" i="3"/>
  <c r="N129" i="3"/>
  <c r="N128" i="3" s="1"/>
  <c r="Q129" i="3"/>
  <c r="T129" i="3"/>
  <c r="T128" i="3" s="1"/>
  <c r="U129" i="3"/>
  <c r="V129" i="3"/>
  <c r="W129" i="3"/>
  <c r="H130" i="3"/>
  <c r="K130" i="3"/>
  <c r="N130" i="3"/>
  <c r="Q130" i="3"/>
  <c r="W130" i="3" s="1"/>
  <c r="T130" i="3"/>
  <c r="U130" i="3"/>
  <c r="V130" i="3"/>
  <c r="K131" i="3"/>
  <c r="K128" i="3" s="1"/>
  <c r="N131" i="3"/>
  <c r="Q131" i="3"/>
  <c r="T131" i="3"/>
  <c r="H132" i="3"/>
  <c r="W132" i="3" s="1"/>
  <c r="K132" i="3"/>
  <c r="N132" i="3"/>
  <c r="Q132" i="3"/>
  <c r="T132" i="3"/>
  <c r="U132" i="3"/>
  <c r="V132" i="3"/>
  <c r="K133" i="3"/>
  <c r="N133" i="3"/>
  <c r="Q133" i="3"/>
  <c r="T133" i="3"/>
  <c r="H134" i="3"/>
  <c r="K134" i="3"/>
  <c r="N134" i="3"/>
  <c r="Q134" i="3"/>
  <c r="T134" i="3"/>
  <c r="U134" i="3"/>
  <c r="V134" i="3"/>
  <c r="W134" i="3"/>
  <c r="I135" i="3"/>
  <c r="J135" i="3"/>
  <c r="L135" i="3"/>
  <c r="M135" i="3"/>
  <c r="O135" i="3"/>
  <c r="R135" i="3"/>
  <c r="S135" i="3"/>
  <c r="T135" i="3"/>
  <c r="K136" i="3"/>
  <c r="N136" i="3"/>
  <c r="T136" i="3"/>
  <c r="U136" i="3"/>
  <c r="H137" i="3"/>
  <c r="K137" i="3"/>
  <c r="K135" i="3" s="1"/>
  <c r="N137" i="3"/>
  <c r="Q137" i="3"/>
  <c r="T137" i="3"/>
  <c r="U137" i="3"/>
  <c r="V137" i="3"/>
  <c r="H138" i="3"/>
  <c r="K138" i="3"/>
  <c r="N138" i="3"/>
  <c r="Q138" i="3"/>
  <c r="T138" i="3"/>
  <c r="U138" i="3"/>
  <c r="V138" i="3"/>
  <c r="W138" i="3"/>
  <c r="H139" i="3"/>
  <c r="K139" i="3"/>
  <c r="N139" i="3"/>
  <c r="Q139" i="3"/>
  <c r="T139" i="3"/>
  <c r="U139" i="3"/>
  <c r="V139" i="3"/>
  <c r="W139" i="3"/>
  <c r="K140" i="3"/>
  <c r="N140" i="3"/>
  <c r="Q140" i="3"/>
  <c r="T140" i="3"/>
  <c r="V140" i="3"/>
  <c r="H141" i="3"/>
  <c r="K141" i="3"/>
  <c r="N141" i="3"/>
  <c r="Q141" i="3"/>
  <c r="T141" i="3"/>
  <c r="U141" i="3"/>
  <c r="V141" i="3"/>
  <c r="F142" i="3"/>
  <c r="I142" i="3"/>
  <c r="J142" i="3"/>
  <c r="L142" i="3"/>
  <c r="M142" i="3"/>
  <c r="O142" i="3"/>
  <c r="R142" i="3"/>
  <c r="S142" i="3"/>
  <c r="K143" i="3"/>
  <c r="N143" i="3"/>
  <c r="T143" i="3"/>
  <c r="U143" i="3"/>
  <c r="U142" i="3" s="1"/>
  <c r="K144" i="3"/>
  <c r="N144" i="3"/>
  <c r="T144" i="3"/>
  <c r="T142" i="3" s="1"/>
  <c r="U144" i="3"/>
  <c r="K145" i="3"/>
  <c r="N145" i="3"/>
  <c r="T145" i="3"/>
  <c r="U145" i="3"/>
  <c r="H146" i="3"/>
  <c r="K146" i="3"/>
  <c r="N146" i="3"/>
  <c r="Q146" i="3"/>
  <c r="T146" i="3"/>
  <c r="U146" i="3"/>
  <c r="V146" i="3"/>
  <c r="K147" i="3"/>
  <c r="N147" i="3"/>
  <c r="T147" i="3"/>
  <c r="U147" i="3"/>
  <c r="H148" i="3"/>
  <c r="K148" i="3"/>
  <c r="N148" i="3"/>
  <c r="Q148" i="3"/>
  <c r="T148" i="3"/>
  <c r="U148" i="3"/>
  <c r="V148" i="3"/>
  <c r="R149" i="3"/>
  <c r="M96" i="2"/>
  <c r="G96" i="2"/>
  <c r="L65" i="2"/>
  <c r="O65" i="2"/>
  <c r="W137" i="3" l="1"/>
  <c r="T106" i="3"/>
  <c r="N135" i="3"/>
  <c r="Q128" i="3"/>
  <c r="N76" i="3"/>
  <c r="W148" i="3"/>
  <c r="Q91" i="3"/>
  <c r="N91" i="3"/>
  <c r="K142" i="3"/>
  <c r="W146" i="3"/>
  <c r="N142" i="3"/>
  <c r="W141" i="3"/>
  <c r="N106" i="3"/>
  <c r="W37" i="3"/>
  <c r="T17" i="3"/>
  <c r="W98" i="3"/>
  <c r="W74" i="3"/>
  <c r="N69" i="3"/>
  <c r="N68" i="3" s="1"/>
  <c r="K61" i="3"/>
  <c r="W55" i="3"/>
  <c r="W39" i="3"/>
  <c r="K33" i="3"/>
  <c r="T33" i="3"/>
  <c r="W34" i="3"/>
  <c r="K107" i="3"/>
  <c r="K106" i="3" s="1"/>
  <c r="P91" i="3"/>
  <c r="W88" i="3"/>
  <c r="U84" i="3"/>
  <c r="K84" i="3"/>
  <c r="K76" i="3" s="1"/>
  <c r="J76" i="3"/>
  <c r="W75" i="3"/>
  <c r="N61" i="3"/>
  <c r="Q54" i="3"/>
  <c r="K40" i="3"/>
  <c r="W35" i="3"/>
  <c r="S32" i="3"/>
  <c r="S149" i="3" s="1"/>
  <c r="N18" i="3"/>
  <c r="T10" i="3"/>
  <c r="T9" i="3" s="1"/>
  <c r="I106" i="3"/>
  <c r="W90" i="3"/>
  <c r="W86" i="3"/>
  <c r="W81" i="3"/>
  <c r="M106" i="3"/>
  <c r="W105" i="3"/>
  <c r="Q99" i="3"/>
  <c r="T92" i="3"/>
  <c r="T91" i="3" s="1"/>
  <c r="W89" i="3"/>
  <c r="W85" i="3"/>
  <c r="W84" i="3" s="1"/>
  <c r="H84" i="3"/>
  <c r="W80" i="3"/>
  <c r="U77" i="3"/>
  <c r="U76" i="3" s="1"/>
  <c r="F54" i="3"/>
  <c r="U59" i="3"/>
  <c r="U54" i="3" s="1"/>
  <c r="I32" i="3"/>
  <c r="W36" i="3"/>
  <c r="L32" i="3"/>
  <c r="W16" i="3"/>
  <c r="N54" i="3"/>
  <c r="N47" i="3"/>
  <c r="Q40" i="3"/>
  <c r="Q33" i="3"/>
  <c r="K18" i="3"/>
  <c r="W87" i="3"/>
  <c r="T69" i="3"/>
  <c r="T68" i="3" s="1"/>
  <c r="T61" i="3"/>
  <c r="N40" i="3"/>
  <c r="N33" i="3"/>
  <c r="O32" i="3"/>
  <c r="W24" i="3"/>
  <c r="W22" i="3"/>
  <c r="F65" i="2"/>
  <c r="N32" i="3" l="1"/>
  <c r="T32" i="3"/>
  <c r="T149" i="3" s="1"/>
  <c r="K32" i="3"/>
  <c r="P107" i="2" l="1"/>
  <c r="I60" i="2"/>
  <c r="J60" i="2"/>
  <c r="R60" i="2"/>
  <c r="S60" i="2"/>
  <c r="V45" i="2"/>
  <c r="U45" i="2"/>
  <c r="T45" i="2"/>
  <c r="Q45" i="2"/>
  <c r="N45" i="2"/>
  <c r="K45" i="2"/>
  <c r="H45" i="2"/>
  <c r="V44" i="2"/>
  <c r="T44" i="2"/>
  <c r="N44" i="2"/>
  <c r="K44" i="2"/>
  <c r="V43" i="2"/>
  <c r="U43" i="2"/>
  <c r="T43" i="2"/>
  <c r="W43" i="2" s="1"/>
  <c r="Q43" i="2"/>
  <c r="N43" i="2"/>
  <c r="K43" i="2"/>
  <c r="H43" i="2"/>
  <c r="V42" i="2"/>
  <c r="U42" i="2"/>
  <c r="T42" i="2"/>
  <c r="Q42" i="2"/>
  <c r="N42" i="2"/>
  <c r="K42" i="2"/>
  <c r="H42" i="2"/>
  <c r="V41" i="2"/>
  <c r="U41" i="2"/>
  <c r="T41" i="2"/>
  <c r="Q41" i="2"/>
  <c r="N41" i="2"/>
  <c r="K41" i="2"/>
  <c r="H41" i="2"/>
  <c r="U40" i="2"/>
  <c r="T40" i="2"/>
  <c r="Q40" i="2"/>
  <c r="N40" i="2"/>
  <c r="K40" i="2"/>
  <c r="S39" i="2"/>
  <c r="R39" i="2"/>
  <c r="P39" i="2"/>
  <c r="M39" i="2"/>
  <c r="L39" i="2"/>
  <c r="J39" i="2"/>
  <c r="I39" i="2"/>
  <c r="P146" i="2"/>
  <c r="M146" i="2"/>
  <c r="J142" i="2"/>
  <c r="O139" i="2"/>
  <c r="L139" i="2"/>
  <c r="M135" i="2"/>
  <c r="J135" i="2"/>
  <c r="O130" i="2"/>
  <c r="L130" i="2"/>
  <c r="M107" i="2"/>
  <c r="J107" i="2"/>
  <c r="G63" i="2"/>
  <c r="K39" i="2" l="1"/>
  <c r="W42" i="2"/>
  <c r="N39" i="2"/>
  <c r="W41" i="2"/>
  <c r="T39" i="2"/>
  <c r="W45" i="2"/>
  <c r="F63" i="2"/>
  <c r="P142" i="2"/>
  <c r="J143" i="2"/>
  <c r="M142" i="2"/>
  <c r="G144" i="2"/>
  <c r="P135" i="2"/>
  <c r="M143" i="2"/>
  <c r="L125" i="2"/>
  <c r="O125" i="2"/>
  <c r="O123" i="2"/>
  <c r="L123" i="2"/>
  <c r="L93" i="2"/>
  <c r="G77" i="2"/>
  <c r="O116" i="2" l="1"/>
  <c r="L116" i="2"/>
  <c r="M116" i="2"/>
  <c r="P116" i="2"/>
  <c r="P143" i="2"/>
  <c r="G93" i="2"/>
  <c r="P108" i="2"/>
  <c r="J116" i="2"/>
  <c r="I116" i="2"/>
  <c r="F44" i="2"/>
  <c r="F100" i="2"/>
  <c r="G62" i="2"/>
  <c r="J108" i="2"/>
  <c r="M108" i="2"/>
  <c r="F93" i="2" l="1"/>
  <c r="H44" i="2"/>
  <c r="F39" i="2"/>
  <c r="F18" i="2" l="1"/>
  <c r="U18" i="2" s="1"/>
  <c r="G146" i="2"/>
  <c r="G143" i="2"/>
  <c r="G142" i="2"/>
  <c r="F139" i="2"/>
  <c r="G135" i="2"/>
  <c r="G132" i="2"/>
  <c r="F132" i="2"/>
  <c r="G130" i="2"/>
  <c r="F130" i="2"/>
  <c r="G125" i="2"/>
  <c r="F125" i="2"/>
  <c r="G123" i="2"/>
  <c r="F123" i="2"/>
  <c r="G116" i="2"/>
  <c r="F116" i="2"/>
  <c r="T147" i="2"/>
  <c r="Q147" i="2"/>
  <c r="N147" i="2"/>
  <c r="K147" i="2"/>
  <c r="T146" i="2"/>
  <c r="Q146" i="2"/>
  <c r="N146" i="2"/>
  <c r="K146" i="2"/>
  <c r="T145" i="2"/>
  <c r="Q145" i="2"/>
  <c r="N145" i="2"/>
  <c r="K145" i="2"/>
  <c r="T144" i="2"/>
  <c r="T143" i="2"/>
  <c r="Q143" i="2"/>
  <c r="N143" i="2"/>
  <c r="K143" i="2"/>
  <c r="T142" i="2"/>
  <c r="Q142" i="2"/>
  <c r="N142" i="2"/>
  <c r="K142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T135" i="2"/>
  <c r="Q135" i="2"/>
  <c r="N135" i="2"/>
  <c r="K135" i="2"/>
  <c r="S134" i="2"/>
  <c r="R134" i="2"/>
  <c r="P134" i="2"/>
  <c r="O134" i="2"/>
  <c r="M134" i="2"/>
  <c r="L134" i="2"/>
  <c r="J134" i="2"/>
  <c r="I134" i="2"/>
  <c r="T133" i="2"/>
  <c r="Q133" i="2"/>
  <c r="N133" i="2"/>
  <c r="K133" i="2"/>
  <c r="T132" i="2"/>
  <c r="T131" i="2"/>
  <c r="Q131" i="2"/>
  <c r="N131" i="2"/>
  <c r="K131" i="2"/>
  <c r="T130" i="2"/>
  <c r="Q130" i="2"/>
  <c r="N130" i="2"/>
  <c r="K130" i="2"/>
  <c r="T129" i="2"/>
  <c r="Q129" i="2"/>
  <c r="N129" i="2"/>
  <c r="K129" i="2"/>
  <c r="T128" i="2"/>
  <c r="Q128" i="2"/>
  <c r="N128" i="2"/>
  <c r="K128" i="2"/>
  <c r="S127" i="2"/>
  <c r="R127" i="2"/>
  <c r="P127" i="2"/>
  <c r="M127" i="2"/>
  <c r="J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T121" i="2"/>
  <c r="Q121" i="2"/>
  <c r="N121" i="2"/>
  <c r="K121" i="2"/>
  <c r="S120" i="2"/>
  <c r="R120" i="2"/>
  <c r="P120" i="2"/>
  <c r="O120" i="2"/>
  <c r="M120" i="2"/>
  <c r="L120" i="2"/>
  <c r="J120" i="2"/>
  <c r="I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T114" i="2"/>
  <c r="Q114" i="2"/>
  <c r="N114" i="2"/>
  <c r="K114" i="2"/>
  <c r="S113" i="2"/>
  <c r="R113" i="2"/>
  <c r="P113" i="2"/>
  <c r="O113" i="2"/>
  <c r="M113" i="2"/>
  <c r="L113" i="2"/>
  <c r="J113" i="2"/>
  <c r="I113" i="2"/>
  <c r="T112" i="2"/>
  <c r="Q112" i="2"/>
  <c r="N112" i="2"/>
  <c r="K112" i="2"/>
  <c r="T111" i="2"/>
  <c r="K111" i="2"/>
  <c r="T110" i="2"/>
  <c r="Q110" i="2"/>
  <c r="N110" i="2"/>
  <c r="K110" i="2"/>
  <c r="T109" i="2"/>
  <c r="T108" i="2"/>
  <c r="Q108" i="2"/>
  <c r="N108" i="2"/>
  <c r="K108" i="2"/>
  <c r="T107" i="2"/>
  <c r="Q107" i="2"/>
  <c r="N107" i="2"/>
  <c r="K107" i="2"/>
  <c r="S106" i="2"/>
  <c r="R106" i="2"/>
  <c r="I106" i="2"/>
  <c r="G111" i="2"/>
  <c r="F111" i="2"/>
  <c r="G109" i="2"/>
  <c r="F109" i="2"/>
  <c r="G108" i="2"/>
  <c r="G107" i="2"/>
  <c r="G103" i="2"/>
  <c r="F103" i="2"/>
  <c r="G101" i="2"/>
  <c r="F101" i="2"/>
  <c r="G100" i="2"/>
  <c r="F83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V87" i="2"/>
  <c r="U87" i="2"/>
  <c r="T87" i="2"/>
  <c r="Q87" i="2"/>
  <c r="N87" i="2"/>
  <c r="K87" i="2"/>
  <c r="H87" i="2"/>
  <c r="T86" i="2"/>
  <c r="Q86" i="2"/>
  <c r="N86" i="2"/>
  <c r="K86" i="2"/>
  <c r="V85" i="2"/>
  <c r="U85" i="2"/>
  <c r="T85" i="2"/>
  <c r="Q85" i="2"/>
  <c r="N85" i="2"/>
  <c r="K85" i="2"/>
  <c r="H85" i="2"/>
  <c r="V84" i="2"/>
  <c r="U84" i="2"/>
  <c r="T84" i="2"/>
  <c r="Q84" i="2"/>
  <c r="N84" i="2"/>
  <c r="K84" i="2"/>
  <c r="H84" i="2"/>
  <c r="S83" i="2"/>
  <c r="R83" i="2"/>
  <c r="P83" i="2"/>
  <c r="O83" i="2"/>
  <c r="M83" i="2"/>
  <c r="L83" i="2"/>
  <c r="J83" i="2"/>
  <c r="I83" i="2"/>
  <c r="G78" i="2"/>
  <c r="G69" i="2"/>
  <c r="H69" i="2" s="1"/>
  <c r="G70" i="2"/>
  <c r="G71" i="2"/>
  <c r="G72" i="2"/>
  <c r="H72" i="2" s="1"/>
  <c r="H73" i="2"/>
  <c r="T104" i="2"/>
  <c r="Q104" i="2"/>
  <c r="N104" i="2"/>
  <c r="K104" i="2"/>
  <c r="T103" i="2"/>
  <c r="N103" i="2"/>
  <c r="K103" i="2"/>
  <c r="T102" i="2"/>
  <c r="Q102" i="2"/>
  <c r="N102" i="2"/>
  <c r="K102" i="2"/>
  <c r="T101" i="2"/>
  <c r="K101" i="2"/>
  <c r="T100" i="2"/>
  <c r="K100" i="2"/>
  <c r="T99" i="2"/>
  <c r="Q99" i="2"/>
  <c r="N99" i="2"/>
  <c r="K99" i="2"/>
  <c r="S98" i="2"/>
  <c r="R98" i="2"/>
  <c r="J98" i="2"/>
  <c r="I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K94" i="2"/>
  <c r="T93" i="2"/>
  <c r="Q93" i="2"/>
  <c r="N93" i="2"/>
  <c r="K93" i="2"/>
  <c r="T92" i="2"/>
  <c r="Q92" i="2"/>
  <c r="N92" i="2"/>
  <c r="K92" i="2"/>
  <c r="S91" i="2"/>
  <c r="R91" i="2"/>
  <c r="P91" i="2"/>
  <c r="O91" i="2"/>
  <c r="L91" i="2"/>
  <c r="J91" i="2"/>
  <c r="I91" i="2"/>
  <c r="T82" i="2"/>
  <c r="Q82" i="2"/>
  <c r="N82" i="2"/>
  <c r="K82" i="2"/>
  <c r="T81" i="2"/>
  <c r="T80" i="2"/>
  <c r="Q80" i="2"/>
  <c r="N80" i="2"/>
  <c r="K80" i="2"/>
  <c r="T79" i="2"/>
  <c r="Q79" i="2"/>
  <c r="N79" i="2"/>
  <c r="K79" i="2"/>
  <c r="T78" i="2"/>
  <c r="Q78" i="2"/>
  <c r="K78" i="2"/>
  <c r="T77" i="2"/>
  <c r="S76" i="2"/>
  <c r="S75" i="2" s="1"/>
  <c r="R76" i="2"/>
  <c r="O76" i="2"/>
  <c r="L76" i="2"/>
  <c r="L75" i="2" s="1"/>
  <c r="I76" i="2"/>
  <c r="T74" i="2"/>
  <c r="Q74" i="2"/>
  <c r="N74" i="2"/>
  <c r="K74" i="2"/>
  <c r="T73" i="2"/>
  <c r="Q73" i="2"/>
  <c r="N73" i="2"/>
  <c r="K73" i="2"/>
  <c r="T72" i="2"/>
  <c r="Q72" i="2"/>
  <c r="K72" i="2"/>
  <c r="T71" i="2"/>
  <c r="T70" i="2"/>
  <c r="T69" i="2"/>
  <c r="S68" i="2"/>
  <c r="S67" i="2" s="1"/>
  <c r="R68" i="2"/>
  <c r="R67" i="2" s="1"/>
  <c r="O68" i="2"/>
  <c r="O67" i="2" s="1"/>
  <c r="L68" i="2"/>
  <c r="I68" i="2"/>
  <c r="I67" i="2" s="1"/>
  <c r="L67" i="2"/>
  <c r="V74" i="2"/>
  <c r="U74" i="2"/>
  <c r="H74" i="2"/>
  <c r="U73" i="2"/>
  <c r="U72" i="2"/>
  <c r="U71" i="2"/>
  <c r="U70" i="2"/>
  <c r="U69" i="2"/>
  <c r="F68" i="2"/>
  <c r="F67" i="2" s="1"/>
  <c r="G60" i="2"/>
  <c r="F62" i="2"/>
  <c r="F60" i="2" s="1"/>
  <c r="G58" i="2"/>
  <c r="F58" i="2"/>
  <c r="G47" i="2"/>
  <c r="Q66" i="2"/>
  <c r="N66" i="2"/>
  <c r="K66" i="2"/>
  <c r="Q65" i="2"/>
  <c r="N65" i="2"/>
  <c r="K65" i="2"/>
  <c r="Q64" i="2"/>
  <c r="N64" i="2"/>
  <c r="K64" i="2"/>
  <c r="N63" i="2"/>
  <c r="K63" i="2"/>
  <c r="K62" i="2"/>
  <c r="Q61" i="2"/>
  <c r="N61" i="2"/>
  <c r="K61" i="2"/>
  <c r="Q59" i="2"/>
  <c r="N59" i="2"/>
  <c r="K59" i="2"/>
  <c r="Q58" i="2"/>
  <c r="Q57" i="2"/>
  <c r="N57" i="2"/>
  <c r="K57" i="2"/>
  <c r="Q56" i="2"/>
  <c r="N56" i="2"/>
  <c r="K56" i="2"/>
  <c r="Q55" i="2"/>
  <c r="N55" i="2"/>
  <c r="K55" i="2"/>
  <c r="Q54" i="2"/>
  <c r="N54" i="2"/>
  <c r="K54" i="2"/>
  <c r="S53" i="2"/>
  <c r="R53" i="2"/>
  <c r="P53" i="2"/>
  <c r="O53" i="2"/>
  <c r="L53" i="2"/>
  <c r="I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S46" i="2"/>
  <c r="R46" i="2"/>
  <c r="O46" i="2"/>
  <c r="L46" i="2"/>
  <c r="I46" i="2"/>
  <c r="Q38" i="2"/>
  <c r="N38" i="2"/>
  <c r="K38" i="2"/>
  <c r="Q36" i="2"/>
  <c r="N36" i="2"/>
  <c r="K36" i="2"/>
  <c r="Q35" i="2"/>
  <c r="N35" i="2"/>
  <c r="K35" i="2"/>
  <c r="Q34" i="2"/>
  <c r="N34" i="2"/>
  <c r="K34" i="2"/>
  <c r="Q33" i="2"/>
  <c r="N33" i="2"/>
  <c r="K33" i="2"/>
  <c r="S32" i="2"/>
  <c r="R32" i="2"/>
  <c r="R31" i="2" s="1"/>
  <c r="P32" i="2"/>
  <c r="M32" i="2"/>
  <c r="J32" i="2"/>
  <c r="Q30" i="2"/>
  <c r="N30" i="2"/>
  <c r="K30" i="2"/>
  <c r="Q29" i="2"/>
  <c r="N29" i="2"/>
  <c r="K29" i="2"/>
  <c r="Q28" i="2"/>
  <c r="N28" i="2"/>
  <c r="K28" i="2"/>
  <c r="Q26" i="2"/>
  <c r="N26" i="2"/>
  <c r="K26" i="2"/>
  <c r="Q25" i="2"/>
  <c r="N25" i="2"/>
  <c r="K25" i="2"/>
  <c r="S24" i="2"/>
  <c r="R24" i="2"/>
  <c r="J24" i="2"/>
  <c r="G19" i="2"/>
  <c r="T30" i="2"/>
  <c r="T29" i="2"/>
  <c r="T28" i="2"/>
  <c r="T27" i="2"/>
  <c r="T26" i="2"/>
  <c r="T25" i="2"/>
  <c r="T23" i="2"/>
  <c r="Q23" i="2"/>
  <c r="N23" i="2"/>
  <c r="K23" i="2"/>
  <c r="T22" i="2"/>
  <c r="T21" i="2"/>
  <c r="Q21" i="2"/>
  <c r="N21" i="2"/>
  <c r="K21" i="2"/>
  <c r="T20" i="2"/>
  <c r="T19" i="2"/>
  <c r="T18" i="2"/>
  <c r="S17" i="2"/>
  <c r="R17" i="2"/>
  <c r="T15" i="2"/>
  <c r="T14" i="2"/>
  <c r="T13" i="2"/>
  <c r="T12" i="2"/>
  <c r="T11" i="2"/>
  <c r="T10" i="2"/>
  <c r="S9" i="2"/>
  <c r="S8" i="2" s="1"/>
  <c r="R9" i="2"/>
  <c r="R8" i="2" s="1"/>
  <c r="Q15" i="2"/>
  <c r="Q14" i="2"/>
  <c r="Q13" i="2"/>
  <c r="Q12" i="2"/>
  <c r="Q10" i="2"/>
  <c r="P9" i="2"/>
  <c r="P8" i="2" s="1"/>
  <c r="N15" i="2"/>
  <c r="N14" i="2"/>
  <c r="N13" i="2"/>
  <c r="N12" i="2"/>
  <c r="N10" i="2"/>
  <c r="M9" i="2"/>
  <c r="M8" i="2" s="1"/>
  <c r="V23" i="2"/>
  <c r="U23" i="2"/>
  <c r="H23" i="2"/>
  <c r="V21" i="2"/>
  <c r="U21" i="2"/>
  <c r="H21" i="2"/>
  <c r="G81" i="2"/>
  <c r="M101" i="2"/>
  <c r="M98" i="2" s="1"/>
  <c r="O103" i="2"/>
  <c r="Q103" i="2" s="1"/>
  <c r="P101" i="2"/>
  <c r="Q101" i="2" s="1"/>
  <c r="J77" i="2"/>
  <c r="K77" i="2" s="1"/>
  <c r="M78" i="2"/>
  <c r="N78" i="2" s="1"/>
  <c r="M77" i="2"/>
  <c r="N77" i="2" s="1"/>
  <c r="P77" i="2"/>
  <c r="Q77" i="2" s="1"/>
  <c r="J69" i="2"/>
  <c r="K69" i="2" s="1"/>
  <c r="M72" i="2"/>
  <c r="N72" i="2" s="1"/>
  <c r="M69" i="2"/>
  <c r="P69" i="2"/>
  <c r="Q69" i="2" s="1"/>
  <c r="O63" i="2"/>
  <c r="Q63" i="2" s="1"/>
  <c r="J18" i="2"/>
  <c r="K18" i="2" s="1"/>
  <c r="L22" i="2"/>
  <c r="N22" i="2" s="1"/>
  <c r="M18" i="2"/>
  <c r="N18" i="2" s="1"/>
  <c r="T120" i="2" l="1"/>
  <c r="K60" i="2"/>
  <c r="O75" i="2"/>
  <c r="S105" i="2"/>
  <c r="S31" i="2"/>
  <c r="M70" i="2"/>
  <c r="N70" i="2" s="1"/>
  <c r="M94" i="2"/>
  <c r="P98" i="2"/>
  <c r="N101" i="2"/>
  <c r="M144" i="2"/>
  <c r="N144" i="2" s="1"/>
  <c r="M47" i="2"/>
  <c r="J47" i="2"/>
  <c r="F96" i="2"/>
  <c r="J70" i="2"/>
  <c r="K70" i="2" s="1"/>
  <c r="G22" i="2"/>
  <c r="F22" i="2"/>
  <c r="I22" i="2"/>
  <c r="G76" i="2"/>
  <c r="N69" i="2"/>
  <c r="W69" i="2" s="1"/>
  <c r="G40" i="2"/>
  <c r="J144" i="2"/>
  <c r="K144" i="2" s="1"/>
  <c r="F94" i="2"/>
  <c r="G94" i="2"/>
  <c r="P47" i="2"/>
  <c r="P144" i="2"/>
  <c r="Q144" i="2" s="1"/>
  <c r="I75" i="2"/>
  <c r="T127" i="2"/>
  <c r="N120" i="2"/>
  <c r="T134" i="2"/>
  <c r="T113" i="2"/>
  <c r="R105" i="2"/>
  <c r="T91" i="2"/>
  <c r="K83" i="2"/>
  <c r="O109" i="2"/>
  <c r="L111" i="2"/>
  <c r="P109" i="2"/>
  <c r="M111" i="2"/>
  <c r="P111" i="2"/>
  <c r="M109" i="2"/>
  <c r="J109" i="2"/>
  <c r="O111" i="2"/>
  <c r="P70" i="2"/>
  <c r="Q70" i="2" s="1"/>
  <c r="M71" i="2"/>
  <c r="N71" i="2" s="1"/>
  <c r="J71" i="2"/>
  <c r="K71" i="2" s="1"/>
  <c r="P71" i="2"/>
  <c r="Q71" i="2" s="1"/>
  <c r="G18" i="2"/>
  <c r="O27" i="2"/>
  <c r="M20" i="2"/>
  <c r="N20" i="2" s="1"/>
  <c r="J20" i="2"/>
  <c r="K20" i="2" s="1"/>
  <c r="P27" i="2"/>
  <c r="F11" i="2"/>
  <c r="G11" i="2"/>
  <c r="V73" i="2"/>
  <c r="F20" i="2"/>
  <c r="U20" i="2" s="1"/>
  <c r="U86" i="2"/>
  <c r="U83" i="2" s="1"/>
  <c r="H86" i="2"/>
  <c r="H83" i="2" s="1"/>
  <c r="V72" i="2"/>
  <c r="G83" i="2"/>
  <c r="T83" i="2"/>
  <c r="K113" i="2"/>
  <c r="T98" i="2"/>
  <c r="Q113" i="2"/>
  <c r="Q134" i="2"/>
  <c r="S16" i="2"/>
  <c r="N134" i="2"/>
  <c r="K91" i="2"/>
  <c r="R75" i="2"/>
  <c r="T106" i="2"/>
  <c r="Q83" i="2"/>
  <c r="K120" i="2"/>
  <c r="Q120" i="2"/>
  <c r="V69" i="2"/>
  <c r="W85" i="2"/>
  <c r="W84" i="2"/>
  <c r="K134" i="2"/>
  <c r="T68" i="2"/>
  <c r="T67" i="2" s="1"/>
  <c r="W89" i="2"/>
  <c r="Q91" i="2"/>
  <c r="K98" i="2"/>
  <c r="N83" i="2"/>
  <c r="W88" i="2"/>
  <c r="W87" i="2"/>
  <c r="N113" i="2"/>
  <c r="V86" i="2"/>
  <c r="V83" i="2" s="1"/>
  <c r="U68" i="2"/>
  <c r="U67" i="2" s="1"/>
  <c r="W74" i="2"/>
  <c r="T76" i="2"/>
  <c r="W72" i="2"/>
  <c r="H70" i="2"/>
  <c r="H71" i="2"/>
  <c r="G68" i="2"/>
  <c r="G67" i="2" s="1"/>
  <c r="W73" i="2"/>
  <c r="T9" i="2"/>
  <c r="T8" i="2" s="1"/>
  <c r="W23" i="2"/>
  <c r="R16" i="2"/>
  <c r="T17" i="2"/>
  <c r="W21" i="2"/>
  <c r="Q53" i="2"/>
  <c r="T24" i="2"/>
  <c r="J19" i="2"/>
  <c r="K19" i="2" s="1"/>
  <c r="O22" i="2"/>
  <c r="P18" i="2"/>
  <c r="T105" i="2" l="1"/>
  <c r="K68" i="2"/>
  <c r="K67" i="2" s="1"/>
  <c r="M81" i="2"/>
  <c r="K109" i="2"/>
  <c r="K106" i="2" s="1"/>
  <c r="J106" i="2"/>
  <c r="J105" i="2" s="1"/>
  <c r="O44" i="2"/>
  <c r="J58" i="2"/>
  <c r="M62" i="2"/>
  <c r="M60" i="2" s="1"/>
  <c r="M46" i="2"/>
  <c r="N47" i="2"/>
  <c r="N46" i="2" s="1"/>
  <c r="L37" i="2"/>
  <c r="M58" i="2"/>
  <c r="L100" i="2"/>
  <c r="N109" i="2"/>
  <c r="M106" i="2"/>
  <c r="M105" i="2" s="1"/>
  <c r="M68" i="2"/>
  <c r="M67" i="2" s="1"/>
  <c r="J68" i="2"/>
  <c r="J67" i="2" s="1"/>
  <c r="M91" i="2"/>
  <c r="N94" i="2"/>
  <c r="N91" i="2" s="1"/>
  <c r="O62" i="2"/>
  <c r="O100" i="2"/>
  <c r="K47" i="2"/>
  <c r="K46" i="2" s="1"/>
  <c r="J46" i="2"/>
  <c r="L132" i="2"/>
  <c r="O37" i="2"/>
  <c r="L62" i="2"/>
  <c r="P62" i="2"/>
  <c r="P60" i="2" s="1"/>
  <c r="N111" i="2"/>
  <c r="L106" i="2"/>
  <c r="J17" i="2"/>
  <c r="J16" i="2" s="1"/>
  <c r="V19" i="2"/>
  <c r="I17" i="2"/>
  <c r="K22" i="2"/>
  <c r="K17" i="2" s="1"/>
  <c r="V22" i="2"/>
  <c r="H22" i="2"/>
  <c r="N68" i="2"/>
  <c r="N67" i="2" s="1"/>
  <c r="M17" i="2"/>
  <c r="L19" i="2"/>
  <c r="I132" i="2"/>
  <c r="P81" i="2"/>
  <c r="I37" i="2"/>
  <c r="L27" i="2"/>
  <c r="F37" i="2"/>
  <c r="Q47" i="2"/>
  <c r="Q46" i="2" s="1"/>
  <c r="P46" i="2"/>
  <c r="Q111" i="2"/>
  <c r="O106" i="2"/>
  <c r="J81" i="2"/>
  <c r="O132" i="2"/>
  <c r="M27" i="2"/>
  <c r="M24" i="2" s="1"/>
  <c r="O11" i="2"/>
  <c r="I27" i="2"/>
  <c r="V40" i="2"/>
  <c r="V39" i="2" s="1"/>
  <c r="H40" i="2"/>
  <c r="G39" i="2"/>
  <c r="Q109" i="2"/>
  <c r="P106" i="2"/>
  <c r="P105" i="2" s="1"/>
  <c r="Q68" i="2"/>
  <c r="Q67" i="2" s="1"/>
  <c r="W71" i="2"/>
  <c r="V71" i="2"/>
  <c r="W70" i="2"/>
  <c r="P68" i="2"/>
  <c r="P67" i="2" s="1"/>
  <c r="V70" i="2"/>
  <c r="P24" i="2"/>
  <c r="Q18" i="2"/>
  <c r="V18" i="2"/>
  <c r="T75" i="2"/>
  <c r="T16" i="2"/>
  <c r="H18" i="2"/>
  <c r="G27" i="2"/>
  <c r="F27" i="2"/>
  <c r="W86" i="2"/>
  <c r="W83" i="2" s="1"/>
  <c r="P20" i="2"/>
  <c r="Q20" i="2" s="1"/>
  <c r="H68" i="2"/>
  <c r="H67" i="2" s="1"/>
  <c r="G37" i="2" l="1"/>
  <c r="P31" i="2"/>
  <c r="Q37" i="2"/>
  <c r="Q32" i="2" s="1"/>
  <c r="O32" i="2"/>
  <c r="O60" i="2"/>
  <c r="Q62" i="2"/>
  <c r="Q60" i="2" s="1"/>
  <c r="L98" i="2"/>
  <c r="N100" i="2"/>
  <c r="N98" i="2" s="1"/>
  <c r="N37" i="2"/>
  <c r="N32" i="2" s="1"/>
  <c r="L32" i="2"/>
  <c r="Q44" i="2"/>
  <c r="O39" i="2"/>
  <c r="U44" i="2"/>
  <c r="U39" i="2" s="1"/>
  <c r="L60" i="2"/>
  <c r="N62" i="2"/>
  <c r="N60" i="2" s="1"/>
  <c r="N132" i="2"/>
  <c r="N127" i="2" s="1"/>
  <c r="L127" i="2"/>
  <c r="L105" i="2" s="1"/>
  <c r="Q100" i="2"/>
  <c r="Q98" i="2" s="1"/>
  <c r="O98" i="2"/>
  <c r="N58" i="2"/>
  <c r="N53" i="2" s="1"/>
  <c r="M53" i="2"/>
  <c r="N81" i="2"/>
  <c r="N76" i="2" s="1"/>
  <c r="N75" i="2" s="1"/>
  <c r="M76" i="2"/>
  <c r="M75" i="2" s="1"/>
  <c r="N106" i="2"/>
  <c r="N105" i="2" s="1"/>
  <c r="M31" i="2"/>
  <c r="J53" i="2"/>
  <c r="J31" i="2" s="1"/>
  <c r="K58" i="2"/>
  <c r="K53" i="2" s="1"/>
  <c r="M16" i="2"/>
  <c r="W18" i="2"/>
  <c r="V68" i="2"/>
  <c r="V67" i="2" s="1"/>
  <c r="N19" i="2"/>
  <c r="N17" i="2" s="1"/>
  <c r="L17" i="2"/>
  <c r="Q106" i="2"/>
  <c r="W68" i="2"/>
  <c r="W67" i="2" s="1"/>
  <c r="W40" i="2"/>
  <c r="H39" i="2"/>
  <c r="I24" i="2"/>
  <c r="I16" i="2" s="1"/>
  <c r="K27" i="2"/>
  <c r="K24" i="2" s="1"/>
  <c r="K16" i="2" s="1"/>
  <c r="L24" i="2"/>
  <c r="N27" i="2"/>
  <c r="N24" i="2" s="1"/>
  <c r="I32" i="2"/>
  <c r="I31" i="2" s="1"/>
  <c r="K37" i="2"/>
  <c r="K32" i="2" s="1"/>
  <c r="K81" i="2"/>
  <c r="K76" i="2" s="1"/>
  <c r="K75" i="2" s="1"/>
  <c r="J76" i="2"/>
  <c r="J75" i="2" s="1"/>
  <c r="Q11" i="2"/>
  <c r="Q9" i="2" s="1"/>
  <c r="Q8" i="2" s="1"/>
  <c r="O9" i="2"/>
  <c r="O8" i="2" s="1"/>
  <c r="Q81" i="2"/>
  <c r="Q76" i="2" s="1"/>
  <c r="Q75" i="2" s="1"/>
  <c r="P76" i="2"/>
  <c r="P75" i="2" s="1"/>
  <c r="I127" i="2"/>
  <c r="I105" i="2" s="1"/>
  <c r="K132" i="2"/>
  <c r="K127" i="2" s="1"/>
  <c r="K105" i="2" s="1"/>
  <c r="O127" i="2"/>
  <c r="O105" i="2" s="1"/>
  <c r="Q132" i="2"/>
  <c r="Q127" i="2" s="1"/>
  <c r="L11" i="2"/>
  <c r="Q27" i="2"/>
  <c r="Q24" i="2" s="1"/>
  <c r="O24" i="2"/>
  <c r="P17" i="2"/>
  <c r="P16" i="2" s="1"/>
  <c r="G20" i="2"/>
  <c r="V20" i="2" s="1"/>
  <c r="V17" i="2" s="1"/>
  <c r="K31" i="2" l="1"/>
  <c r="Q39" i="2"/>
  <c r="Q31" i="2" s="1"/>
  <c r="W44" i="2"/>
  <c r="W39" i="2" s="1"/>
  <c r="N31" i="2"/>
  <c r="O31" i="2"/>
  <c r="L31" i="2"/>
  <c r="N16" i="2"/>
  <c r="L16" i="2"/>
  <c r="Q105" i="2"/>
  <c r="O19" i="2"/>
  <c r="Q19" i="2" s="1"/>
  <c r="F19" i="2"/>
  <c r="I11" i="2"/>
  <c r="L9" i="2"/>
  <c r="L8" i="2" s="1"/>
  <c r="N11" i="2"/>
  <c r="N9" i="2" s="1"/>
  <c r="N8" i="2" s="1"/>
  <c r="H20" i="2"/>
  <c r="W20" i="2" s="1"/>
  <c r="G17" i="2"/>
  <c r="Q22" i="2" l="1"/>
  <c r="W22" i="2" s="1"/>
  <c r="O17" i="2"/>
  <c r="O16" i="2" s="1"/>
  <c r="U22" i="2"/>
  <c r="F17" i="2"/>
  <c r="U19" i="2"/>
  <c r="H19" i="2"/>
  <c r="W19" i="2" s="1"/>
  <c r="T61" i="2"/>
  <c r="T62" i="2"/>
  <c r="T63" i="2"/>
  <c r="T64" i="2"/>
  <c r="T65" i="2"/>
  <c r="T66" i="2"/>
  <c r="T60" i="2" l="1"/>
  <c r="Q17" i="2"/>
  <c r="Q16" i="2" s="1"/>
  <c r="U17" i="2"/>
  <c r="W17" i="2"/>
  <c r="H17" i="2"/>
  <c r="T141" i="2"/>
  <c r="F32" i="2" l="1"/>
  <c r="T53" i="2" l="1"/>
  <c r="G9" i="2"/>
  <c r="G8" i="2" s="1"/>
  <c r="G141" i="2" l="1"/>
  <c r="I141" i="2"/>
  <c r="J141" i="2"/>
  <c r="K141" i="2"/>
  <c r="L141" i="2"/>
  <c r="M141" i="2"/>
  <c r="N141" i="2"/>
  <c r="O141" i="2"/>
  <c r="P141" i="2"/>
  <c r="R141" i="2"/>
  <c r="S141" i="2"/>
  <c r="V147" i="2"/>
  <c r="U147" i="2"/>
  <c r="V146" i="2"/>
  <c r="U146" i="2"/>
  <c r="V145" i="2"/>
  <c r="U145" i="2"/>
  <c r="V144" i="2"/>
  <c r="V143" i="2"/>
  <c r="U143" i="2"/>
  <c r="V142" i="2"/>
  <c r="U142" i="2"/>
  <c r="Q141" i="2"/>
  <c r="H147" i="2"/>
  <c r="W147" i="2" s="1"/>
  <c r="H146" i="2"/>
  <c r="W146" i="2" s="1"/>
  <c r="H145" i="2"/>
  <c r="W145" i="2" s="1"/>
  <c r="H143" i="2"/>
  <c r="W143" i="2" s="1"/>
  <c r="H142" i="2"/>
  <c r="V140" i="2"/>
  <c r="U140" i="2"/>
  <c r="V139" i="2"/>
  <c r="U139" i="2"/>
  <c r="V138" i="2"/>
  <c r="U138" i="2"/>
  <c r="V137" i="2"/>
  <c r="U137" i="2"/>
  <c r="V136" i="2"/>
  <c r="U136" i="2"/>
  <c r="V135" i="2"/>
  <c r="U135" i="2"/>
  <c r="H140" i="2"/>
  <c r="W140" i="2" s="1"/>
  <c r="H139" i="2"/>
  <c r="W139" i="2" s="1"/>
  <c r="H138" i="2"/>
  <c r="W138" i="2" s="1"/>
  <c r="H137" i="2"/>
  <c r="W137" i="2" s="1"/>
  <c r="H136" i="2"/>
  <c r="W136" i="2" s="1"/>
  <c r="H135" i="2"/>
  <c r="G134" i="2"/>
  <c r="F134" i="2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V128" i="2"/>
  <c r="U128" i="2"/>
  <c r="H128" i="2"/>
  <c r="W128" i="2" s="1"/>
  <c r="G127" i="2"/>
  <c r="F127" i="2"/>
  <c r="U114" i="2"/>
  <c r="V114" i="2"/>
  <c r="U115" i="2"/>
  <c r="V115" i="2"/>
  <c r="U116" i="2"/>
  <c r="V116" i="2"/>
  <c r="U117" i="2"/>
  <c r="V117" i="2"/>
  <c r="U118" i="2"/>
  <c r="V118" i="2"/>
  <c r="U119" i="2"/>
  <c r="V119" i="2"/>
  <c r="F98" i="2"/>
  <c r="G98" i="2"/>
  <c r="I90" i="2"/>
  <c r="J90" i="2"/>
  <c r="L90" i="2"/>
  <c r="L148" i="2" s="1"/>
  <c r="M90" i="2"/>
  <c r="N90" i="2"/>
  <c r="O90" i="2"/>
  <c r="P90" i="2"/>
  <c r="R90" i="2"/>
  <c r="R148" i="2" s="1"/>
  <c r="S90" i="2"/>
  <c r="T90" i="2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W122" i="2" s="1"/>
  <c r="V121" i="2"/>
  <c r="U121" i="2"/>
  <c r="H121" i="2"/>
  <c r="G120" i="2"/>
  <c r="F120" i="2"/>
  <c r="H119" i="2"/>
  <c r="H118" i="2"/>
  <c r="H117" i="2"/>
  <c r="W117" i="2" s="1"/>
  <c r="H116" i="2"/>
  <c r="H115" i="2"/>
  <c r="W115" i="2" s="1"/>
  <c r="H114" i="2"/>
  <c r="G113" i="2"/>
  <c r="F113" i="2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W108" i="2" s="1"/>
  <c r="V107" i="2"/>
  <c r="U107" i="2"/>
  <c r="H107" i="2"/>
  <c r="G106" i="2"/>
  <c r="F106" i="2"/>
  <c r="V104" i="2"/>
  <c r="U104" i="2"/>
  <c r="H104" i="2"/>
  <c r="W104" i="2" s="1"/>
  <c r="V103" i="2"/>
  <c r="U103" i="2"/>
  <c r="H103" i="2"/>
  <c r="V102" i="2"/>
  <c r="U102" i="2"/>
  <c r="H102" i="2"/>
  <c r="V101" i="2"/>
  <c r="U101" i="2"/>
  <c r="H101" i="2"/>
  <c r="V100" i="2"/>
  <c r="U100" i="2"/>
  <c r="H100" i="2"/>
  <c r="V99" i="2"/>
  <c r="U99" i="2"/>
  <c r="H99" i="2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W93" i="2" s="1"/>
  <c r="V92" i="2"/>
  <c r="U92" i="2"/>
  <c r="H92" i="2"/>
  <c r="G91" i="2"/>
  <c r="F91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V77" i="2"/>
  <c r="U77" i="2"/>
  <c r="H77" i="2"/>
  <c r="G75" i="2"/>
  <c r="F76" i="2"/>
  <c r="F75" i="2" s="1"/>
  <c r="V66" i="2"/>
  <c r="U66" i="2"/>
  <c r="V65" i="2"/>
  <c r="U65" i="2"/>
  <c r="V64" i="2"/>
  <c r="U64" i="2"/>
  <c r="V63" i="2"/>
  <c r="U63" i="2"/>
  <c r="V62" i="2"/>
  <c r="U62" i="2"/>
  <c r="V61" i="2"/>
  <c r="U61" i="2"/>
  <c r="V59" i="2"/>
  <c r="U59" i="2"/>
  <c r="V58" i="2"/>
  <c r="U58" i="2"/>
  <c r="V57" i="2"/>
  <c r="U57" i="2"/>
  <c r="V56" i="2"/>
  <c r="U56" i="2"/>
  <c r="V55" i="2"/>
  <c r="U55" i="2"/>
  <c r="V54" i="2"/>
  <c r="U54" i="2"/>
  <c r="H66" i="2"/>
  <c r="W66" i="2" s="1"/>
  <c r="H65" i="2"/>
  <c r="W65" i="2" s="1"/>
  <c r="H64" i="2"/>
  <c r="W64" i="2" s="1"/>
  <c r="H63" i="2"/>
  <c r="W63" i="2" s="1"/>
  <c r="H62" i="2"/>
  <c r="H61" i="2"/>
  <c r="W61" i="2" s="1"/>
  <c r="H59" i="2"/>
  <c r="W59" i="2" s="1"/>
  <c r="H58" i="2"/>
  <c r="W58" i="2" s="1"/>
  <c r="H57" i="2"/>
  <c r="W57" i="2" s="1"/>
  <c r="H56" i="2"/>
  <c r="W56" i="2" s="1"/>
  <c r="H55" i="2"/>
  <c r="W55" i="2" s="1"/>
  <c r="H54" i="2"/>
  <c r="W54" i="2" s="1"/>
  <c r="G53" i="2"/>
  <c r="F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V47" i="2"/>
  <c r="U47" i="2"/>
  <c r="T47" i="2"/>
  <c r="G46" i="2"/>
  <c r="F46" i="2"/>
  <c r="H52" i="2"/>
  <c r="H51" i="2"/>
  <c r="H50" i="2"/>
  <c r="H49" i="2"/>
  <c r="H48" i="2"/>
  <c r="H47" i="2"/>
  <c r="U37" i="2"/>
  <c r="V38" i="2"/>
  <c r="U38" i="2"/>
  <c r="V37" i="2"/>
  <c r="V36" i="2"/>
  <c r="U36" i="2"/>
  <c r="V35" i="2"/>
  <c r="U35" i="2"/>
  <c r="V34" i="2"/>
  <c r="U34" i="2"/>
  <c r="V33" i="2"/>
  <c r="U33" i="2"/>
  <c r="T38" i="2"/>
  <c r="T37" i="2"/>
  <c r="T36" i="2"/>
  <c r="T35" i="2"/>
  <c r="T34" i="2"/>
  <c r="T33" i="2"/>
  <c r="G32" i="2"/>
  <c r="H38" i="2"/>
  <c r="H37" i="2"/>
  <c r="H36" i="2"/>
  <c r="H35" i="2"/>
  <c r="H34" i="2"/>
  <c r="H33" i="2"/>
  <c r="V30" i="2"/>
  <c r="U30" i="2"/>
  <c r="V29" i="2"/>
  <c r="U29" i="2"/>
  <c r="V28" i="2"/>
  <c r="U28" i="2"/>
  <c r="V27" i="2"/>
  <c r="U27" i="2"/>
  <c r="V26" i="2"/>
  <c r="U26" i="2"/>
  <c r="V25" i="2"/>
  <c r="U25" i="2"/>
  <c r="G24" i="2"/>
  <c r="G16" i="2" s="1"/>
  <c r="F24" i="2"/>
  <c r="F16" i="2" s="1"/>
  <c r="H30" i="2"/>
  <c r="H29" i="2"/>
  <c r="H28" i="2"/>
  <c r="W28" i="2" s="1"/>
  <c r="H27" i="2"/>
  <c r="H26" i="2"/>
  <c r="H25" i="2"/>
  <c r="U11" i="2"/>
  <c r="V11" i="2"/>
  <c r="U12" i="2"/>
  <c r="V12" i="2"/>
  <c r="U13" i="2"/>
  <c r="V13" i="2"/>
  <c r="U14" i="2"/>
  <c r="V14" i="2"/>
  <c r="U15" i="2"/>
  <c r="V15" i="2"/>
  <c r="V10" i="2"/>
  <c r="U10" i="2"/>
  <c r="K15" i="2"/>
  <c r="K14" i="2"/>
  <c r="K13" i="2"/>
  <c r="K12" i="2"/>
  <c r="K11" i="2"/>
  <c r="K10" i="2"/>
  <c r="J9" i="2"/>
  <c r="J8" i="2" s="1"/>
  <c r="I9" i="2"/>
  <c r="I8" i="2" s="1"/>
  <c r="I148" i="2" s="1"/>
  <c r="H11" i="2"/>
  <c r="H12" i="2"/>
  <c r="H13" i="2"/>
  <c r="H14" i="2"/>
  <c r="H15" i="2"/>
  <c r="H10" i="2"/>
  <c r="F31" i="2" l="1"/>
  <c r="J148" i="2"/>
  <c r="G31" i="2"/>
  <c r="U60" i="2"/>
  <c r="W62" i="2"/>
  <c r="W60" i="2" s="1"/>
  <c r="H60" i="2"/>
  <c r="V60" i="2"/>
  <c r="M148" i="2"/>
  <c r="N148" i="2"/>
  <c r="P148" i="2"/>
  <c r="G105" i="2"/>
  <c r="O148" i="2"/>
  <c r="S148" i="2"/>
  <c r="F105" i="2"/>
  <c r="W38" i="2"/>
  <c r="W35" i="2"/>
  <c r="W15" i="2"/>
  <c r="W80" i="2"/>
  <c r="W13" i="2"/>
  <c r="W78" i="2"/>
  <c r="F90" i="2"/>
  <c r="H9" i="2"/>
  <c r="H8" i="2" s="1"/>
  <c r="W51" i="2"/>
  <c r="W79" i="2"/>
  <c r="W119" i="2"/>
  <c r="U76" i="2"/>
  <c r="U75" i="2" s="1"/>
  <c r="T32" i="2"/>
  <c r="T31" i="2" s="1"/>
  <c r="W114" i="2"/>
  <c r="T46" i="2"/>
  <c r="U134" i="2"/>
  <c r="U120" i="2"/>
  <c r="W100" i="2"/>
  <c r="G90" i="2"/>
  <c r="W14" i="2"/>
  <c r="V141" i="2"/>
  <c r="W142" i="2"/>
  <c r="W135" i="2"/>
  <c r="W134" i="2" s="1"/>
  <c r="W116" i="2"/>
  <c r="U106" i="2"/>
  <c r="V106" i="2"/>
  <c r="Q90" i="2"/>
  <c r="Q148" i="2" s="1"/>
  <c r="W81" i="2"/>
  <c r="H32" i="2"/>
  <c r="W10" i="2"/>
  <c r="U113" i="2"/>
  <c r="V134" i="2"/>
  <c r="W102" i="2"/>
  <c r="V120" i="2"/>
  <c r="W36" i="2"/>
  <c r="K90" i="2"/>
  <c r="W27" i="2"/>
  <c r="W118" i="2"/>
  <c r="V127" i="2"/>
  <c r="W50" i="2"/>
  <c r="H134" i="2"/>
  <c r="U127" i="2"/>
  <c r="H127" i="2"/>
  <c r="W127" i="2"/>
  <c r="H120" i="2"/>
  <c r="H113" i="2"/>
  <c r="V113" i="2"/>
  <c r="H106" i="2"/>
  <c r="V32" i="2"/>
  <c r="V91" i="2"/>
  <c r="W26" i="2"/>
  <c r="V53" i="2"/>
  <c r="U53" i="2"/>
  <c r="W49" i="2"/>
  <c r="W29" i="2"/>
  <c r="W12" i="2"/>
  <c r="W30" i="2"/>
  <c r="K9" i="2"/>
  <c r="K8" i="2" s="1"/>
  <c r="K148" i="2" s="1"/>
  <c r="W34" i="2"/>
  <c r="H98" i="2"/>
  <c r="W101" i="2"/>
  <c r="W103" i="2"/>
  <c r="V98" i="2"/>
  <c r="U98" i="2"/>
  <c r="H91" i="2"/>
  <c r="U91" i="2"/>
  <c r="W121" i="2"/>
  <c r="W120" i="2" s="1"/>
  <c r="W107" i="2"/>
  <c r="W106" i="2" s="1"/>
  <c r="W99" i="2"/>
  <c r="W92" i="2"/>
  <c r="W91" i="2" s="1"/>
  <c r="W82" i="2"/>
  <c r="V76" i="2"/>
  <c r="V75" i="2" s="1"/>
  <c r="H76" i="2"/>
  <c r="H75" i="2" s="1"/>
  <c r="W77" i="2"/>
  <c r="W53" i="2"/>
  <c r="H53" i="2"/>
  <c r="W33" i="2"/>
  <c r="W37" i="2"/>
  <c r="W48" i="2"/>
  <c r="W52" i="2"/>
  <c r="V24" i="2"/>
  <c r="V16" i="2" s="1"/>
  <c r="H46" i="2"/>
  <c r="U46" i="2"/>
  <c r="V46" i="2"/>
  <c r="W47" i="2"/>
  <c r="U32" i="2"/>
  <c r="H24" i="2"/>
  <c r="H16" i="2" s="1"/>
  <c r="U24" i="2"/>
  <c r="U16" i="2" s="1"/>
  <c r="W25" i="2"/>
  <c r="W11" i="2"/>
  <c r="V9" i="2"/>
  <c r="V8" i="2" s="1"/>
  <c r="U9" i="2"/>
  <c r="U8" i="2" s="1"/>
  <c r="F9" i="2"/>
  <c r="F8" i="2" s="1"/>
  <c r="U31" i="2" l="1"/>
  <c r="H31" i="2"/>
  <c r="V31" i="2"/>
  <c r="H105" i="2"/>
  <c r="G148" i="2"/>
  <c r="U105" i="2"/>
  <c r="V105" i="2"/>
  <c r="T148" i="2"/>
  <c r="W113" i="2"/>
  <c r="W105" i="2" s="1"/>
  <c r="W9" i="2"/>
  <c r="W8" i="2" s="1"/>
  <c r="W32" i="2"/>
  <c r="U90" i="2"/>
  <c r="W24" i="2"/>
  <c r="W16" i="2" s="1"/>
  <c r="V90" i="2"/>
  <c r="W76" i="2"/>
  <c r="W75" i="2" s="1"/>
  <c r="H90" i="2"/>
  <c r="W98" i="2"/>
  <c r="W90" i="2" s="1"/>
  <c r="W46" i="2"/>
  <c r="W31" i="2" l="1"/>
  <c r="V148" i="2"/>
  <c r="H144" i="2" l="1"/>
  <c r="H141" i="2" s="1"/>
  <c r="H148" i="2" s="1"/>
  <c r="U144" i="2"/>
  <c r="U141" i="2" s="1"/>
  <c r="U148" i="2" s="1"/>
  <c r="F141" i="2"/>
  <c r="F148" i="2" s="1"/>
  <c r="W144" i="2" l="1"/>
  <c r="W141" i="2" s="1"/>
  <c r="W148" i="2" s="1"/>
  <c r="P108" i="3" l="1"/>
  <c r="P147" i="3"/>
  <c r="Q147" i="3" s="1"/>
  <c r="G136" i="3"/>
  <c r="F131" i="3"/>
  <c r="G108" i="3"/>
  <c r="G104" i="3"/>
  <c r="V104" i="3" s="1"/>
  <c r="G102" i="3"/>
  <c r="V102" i="3" s="1"/>
  <c r="F102" i="3"/>
  <c r="G64" i="3"/>
  <c r="V64" i="3" s="1"/>
  <c r="F64" i="3"/>
  <c r="U102" i="3" l="1"/>
  <c r="H102" i="3"/>
  <c r="W102" i="3" s="1"/>
  <c r="V108" i="3"/>
  <c r="H108" i="3"/>
  <c r="U64" i="3"/>
  <c r="H64" i="3"/>
  <c r="W64" i="3" s="1"/>
  <c r="U131" i="3"/>
  <c r="G135" i="3"/>
  <c r="H136" i="3"/>
  <c r="Q108" i="3"/>
  <c r="P143" i="3"/>
  <c r="P136" i="3"/>
  <c r="V136" i="3" s="1"/>
  <c r="V135" i="3" s="1"/>
  <c r="G147" i="3"/>
  <c r="G143" i="3"/>
  <c r="G131" i="3"/>
  <c r="H131" i="3" s="1"/>
  <c r="G133" i="3"/>
  <c r="V133" i="3" s="1"/>
  <c r="F126" i="3"/>
  <c r="G126" i="3"/>
  <c r="V126" i="3" s="1"/>
  <c r="F124" i="3"/>
  <c r="G124" i="3"/>
  <c r="F110" i="3"/>
  <c r="G112" i="3"/>
  <c r="F104" i="3"/>
  <c r="F101" i="3"/>
  <c r="G94" i="3"/>
  <c r="G78" i="3"/>
  <c r="G79" i="3"/>
  <c r="G73" i="3"/>
  <c r="G70" i="3"/>
  <c r="G63" i="3"/>
  <c r="F45" i="3"/>
  <c r="W131" i="3" l="1"/>
  <c r="U45" i="3"/>
  <c r="U40" i="3" s="1"/>
  <c r="H45" i="3"/>
  <c r="W45" i="3" s="1"/>
  <c r="F40" i="3"/>
  <c r="H104" i="3"/>
  <c r="W104" i="3" s="1"/>
  <c r="U104" i="3"/>
  <c r="G121" i="3"/>
  <c r="V124" i="3"/>
  <c r="V121" i="3" s="1"/>
  <c r="G48" i="3"/>
  <c r="H70" i="3"/>
  <c r="V79" i="3"/>
  <c r="H79" i="3"/>
  <c r="W79" i="3" s="1"/>
  <c r="V94" i="3"/>
  <c r="W108" i="3"/>
  <c r="F63" i="3"/>
  <c r="U101" i="3"/>
  <c r="F99" i="3"/>
  <c r="F121" i="3"/>
  <c r="H124" i="3"/>
  <c r="U124" i="3"/>
  <c r="H147" i="3"/>
  <c r="W147" i="3" s="1"/>
  <c r="V147" i="3"/>
  <c r="P135" i="3"/>
  <c r="Q136" i="3"/>
  <c r="Q135" i="3" s="1"/>
  <c r="Q143" i="3"/>
  <c r="V63" i="3"/>
  <c r="V61" i="3" s="1"/>
  <c r="G61" i="3"/>
  <c r="H73" i="3"/>
  <c r="W73" i="3" s="1"/>
  <c r="V73" i="3"/>
  <c r="H78" i="3"/>
  <c r="G101" i="3"/>
  <c r="U110" i="3"/>
  <c r="U126" i="3"/>
  <c r="H126" i="3"/>
  <c r="W126" i="3" s="1"/>
  <c r="F133" i="3"/>
  <c r="V131" i="3"/>
  <c r="V128" i="3" s="1"/>
  <c r="G128" i="3"/>
  <c r="F140" i="3"/>
  <c r="V143" i="3"/>
  <c r="H143" i="3"/>
  <c r="F117" i="3"/>
  <c r="P109" i="3"/>
  <c r="P144" i="3"/>
  <c r="Q144" i="3" s="1"/>
  <c r="G145" i="3"/>
  <c r="G144" i="3"/>
  <c r="F94" i="3"/>
  <c r="G72" i="3"/>
  <c r="G71" i="3"/>
  <c r="W136" i="3" l="1"/>
  <c r="G82" i="3"/>
  <c r="H145" i="3"/>
  <c r="F112" i="3"/>
  <c r="H63" i="3"/>
  <c r="U63" i="3"/>
  <c r="U61" i="3" s="1"/>
  <c r="F61" i="3"/>
  <c r="H48" i="3"/>
  <c r="G47" i="3"/>
  <c r="G69" i="3"/>
  <c r="G68" i="3" s="1"/>
  <c r="H71" i="3"/>
  <c r="V144" i="3"/>
  <c r="H144" i="3"/>
  <c r="W144" i="3" s="1"/>
  <c r="F135" i="3"/>
  <c r="H140" i="3"/>
  <c r="U140" i="3"/>
  <c r="U135" i="3" s="1"/>
  <c r="U133" i="3"/>
  <c r="U128" i="3" s="1"/>
  <c r="H133" i="3"/>
  <c r="F128" i="3"/>
  <c r="V101" i="3"/>
  <c r="V99" i="3" s="1"/>
  <c r="G99" i="3"/>
  <c r="U121" i="3"/>
  <c r="H101" i="3"/>
  <c r="H94" i="3"/>
  <c r="U94" i="3"/>
  <c r="W143" i="3"/>
  <c r="F114" i="3"/>
  <c r="U117" i="3"/>
  <c r="U114" i="3" s="1"/>
  <c r="H72" i="3"/>
  <c r="G117" i="3"/>
  <c r="H117" i="3" s="1"/>
  <c r="Q109" i="3"/>
  <c r="G142" i="3"/>
  <c r="H121" i="3"/>
  <c r="W124" i="3"/>
  <c r="W121" i="3" s="1"/>
  <c r="U99" i="3"/>
  <c r="G110" i="3"/>
  <c r="W133" i="3" l="1"/>
  <c r="W128" i="3" s="1"/>
  <c r="H128" i="3"/>
  <c r="G109" i="3"/>
  <c r="W94" i="3"/>
  <c r="H47" i="3"/>
  <c r="H69" i="3"/>
  <c r="H68" i="3" s="1"/>
  <c r="G114" i="3"/>
  <c r="V117" i="3"/>
  <c r="V114" i="3" s="1"/>
  <c r="H142" i="3"/>
  <c r="H112" i="3"/>
  <c r="F107" i="3"/>
  <c r="F106" i="3" s="1"/>
  <c r="V82" i="3"/>
  <c r="H82" i="3"/>
  <c r="G77" i="3"/>
  <c r="G76" i="3" s="1"/>
  <c r="H61" i="3"/>
  <c r="W63" i="3"/>
  <c r="W61" i="3" s="1"/>
  <c r="G59" i="3"/>
  <c r="H110" i="3"/>
  <c r="W117" i="3"/>
  <c r="W114" i="3" s="1"/>
  <c r="H114" i="3"/>
  <c r="W101" i="3"/>
  <c r="W99" i="3" s="1"/>
  <c r="H99" i="3"/>
  <c r="W140" i="3"/>
  <c r="W135" i="3" s="1"/>
  <c r="H135" i="3"/>
  <c r="G41" i="3"/>
  <c r="F23" i="3"/>
  <c r="G23" i="3"/>
  <c r="V23" i="3" s="1"/>
  <c r="F21" i="3"/>
  <c r="F19" i="3"/>
  <c r="G15" i="3"/>
  <c r="P145" i="3"/>
  <c r="G95" i="3"/>
  <c r="P78" i="3"/>
  <c r="P70" i="3"/>
  <c r="P48" i="3"/>
  <c r="H109" i="3" l="1"/>
  <c r="V109" i="3"/>
  <c r="G107" i="3"/>
  <c r="G106" i="3" s="1"/>
  <c r="O28" i="3"/>
  <c r="V95" i="3"/>
  <c r="V92" i="3" s="1"/>
  <c r="V91" i="3" s="1"/>
  <c r="G92" i="3"/>
  <c r="G91" i="3" s="1"/>
  <c r="Q145" i="3"/>
  <c r="V145" i="3"/>
  <c r="V142" i="3" s="1"/>
  <c r="P142" i="3"/>
  <c r="G10" i="3"/>
  <c r="G9" i="3" s="1"/>
  <c r="Q70" i="3"/>
  <c r="V70" i="3"/>
  <c r="Q78" i="3"/>
  <c r="P77" i="3"/>
  <c r="P76" i="3" s="1"/>
  <c r="V78" i="3"/>
  <c r="V77" i="3" s="1"/>
  <c r="V76" i="3" s="1"/>
  <c r="U19" i="3"/>
  <c r="F15" i="3"/>
  <c r="U21" i="3"/>
  <c r="P47" i="3"/>
  <c r="P32" i="3" s="1"/>
  <c r="Q48" i="3"/>
  <c r="V48" i="3"/>
  <c r="V47" i="3" s="1"/>
  <c r="F97" i="3"/>
  <c r="F95" i="3"/>
  <c r="H23" i="3"/>
  <c r="G40" i="3"/>
  <c r="H41" i="3"/>
  <c r="V41" i="3"/>
  <c r="V40" i="3" s="1"/>
  <c r="G54" i="3"/>
  <c r="V59" i="3"/>
  <c r="V54" i="3" s="1"/>
  <c r="H59" i="3"/>
  <c r="W82" i="3"/>
  <c r="H77" i="3"/>
  <c r="H76" i="3" s="1"/>
  <c r="P110" i="3"/>
  <c r="P112" i="3"/>
  <c r="V112" i="3" s="1"/>
  <c r="O112" i="3"/>
  <c r="P71" i="3"/>
  <c r="P69" i="3" s="1"/>
  <c r="P68" i="3" s="1"/>
  <c r="P72" i="3"/>
  <c r="G19" i="3"/>
  <c r="J28" i="3"/>
  <c r="J25" i="3" s="1"/>
  <c r="J17" i="3" s="1"/>
  <c r="J149" i="3" s="1"/>
  <c r="F38" i="3"/>
  <c r="P28" i="3"/>
  <c r="P25" i="3" s="1"/>
  <c r="I28" i="3"/>
  <c r="F28" i="3"/>
  <c r="P19" i="3"/>
  <c r="Q28" i="3" l="1"/>
  <c r="Q25" i="3" s="1"/>
  <c r="O25" i="3"/>
  <c r="G28" i="3"/>
  <c r="V19" i="3"/>
  <c r="L28" i="3"/>
  <c r="I25" i="3"/>
  <c r="I17" i="3" s="1"/>
  <c r="I149" i="3" s="1"/>
  <c r="K28" i="3"/>
  <c r="K25" i="3" s="1"/>
  <c r="K17" i="3" s="1"/>
  <c r="K149" i="3" s="1"/>
  <c r="Q72" i="3"/>
  <c r="W72" i="3" s="1"/>
  <c r="V72" i="3"/>
  <c r="V69" i="3" s="1"/>
  <c r="V68" i="3" s="1"/>
  <c r="O107" i="3"/>
  <c r="O106" i="3" s="1"/>
  <c r="Q112" i="3"/>
  <c r="W112" i="3" s="1"/>
  <c r="U112" i="3"/>
  <c r="U107" i="3" s="1"/>
  <c r="U106" i="3" s="1"/>
  <c r="W59" i="3"/>
  <c r="W54" i="3" s="1"/>
  <c r="H54" i="3"/>
  <c r="W41" i="3"/>
  <c r="W40" i="3" s="1"/>
  <c r="H40" i="3"/>
  <c r="U95" i="3"/>
  <c r="U92" i="3" s="1"/>
  <c r="U91" i="3" s="1"/>
  <c r="H95" i="3"/>
  <c r="F92" i="3"/>
  <c r="F91" i="3" s="1"/>
  <c r="F10" i="3"/>
  <c r="F9" i="3" s="1"/>
  <c r="H15" i="3"/>
  <c r="H10" i="3" s="1"/>
  <c r="H9" i="3" s="1"/>
  <c r="Q71" i="3"/>
  <c r="W71" i="3" s="1"/>
  <c r="V71" i="3"/>
  <c r="Q110" i="3"/>
  <c r="P107" i="3"/>
  <c r="P106" i="3" s="1"/>
  <c r="V110" i="3"/>
  <c r="V107" i="3" s="1"/>
  <c r="V106" i="3" s="1"/>
  <c r="Q142" i="3"/>
  <c r="W145" i="3"/>
  <c r="W142" i="3" s="1"/>
  <c r="U28" i="3"/>
  <c r="U25" i="3" s="1"/>
  <c r="F25" i="3"/>
  <c r="U38" i="3"/>
  <c r="U33" i="3" s="1"/>
  <c r="U32" i="3" s="1"/>
  <c r="F33" i="3"/>
  <c r="F32" i="3" s="1"/>
  <c r="Q47" i="3"/>
  <c r="Q32" i="3" s="1"/>
  <c r="W48" i="3"/>
  <c r="W47" i="3" s="1"/>
  <c r="Q69" i="3"/>
  <c r="Q68" i="3" s="1"/>
  <c r="W70" i="3"/>
  <c r="W69" i="3" s="1"/>
  <c r="W68" i="3" s="1"/>
  <c r="M28" i="3"/>
  <c r="M25" i="3" s="1"/>
  <c r="M17" i="3" s="1"/>
  <c r="Q19" i="3"/>
  <c r="U97" i="3"/>
  <c r="H97" i="3"/>
  <c r="W97" i="3" s="1"/>
  <c r="H19" i="3"/>
  <c r="Q77" i="3"/>
  <c r="Q76" i="3" s="1"/>
  <c r="W78" i="3"/>
  <c r="W77" i="3" s="1"/>
  <c r="W76" i="3" s="1"/>
  <c r="W109" i="3"/>
  <c r="H107" i="3"/>
  <c r="H106" i="3" s="1"/>
  <c r="F20" i="3"/>
  <c r="G38" i="3"/>
  <c r="H38" i="3" s="1"/>
  <c r="P21" i="3"/>
  <c r="Q21" i="3" s="1"/>
  <c r="P18" i="3" l="1"/>
  <c r="P17" i="3" s="1"/>
  <c r="W38" i="3"/>
  <c r="W33" i="3" s="1"/>
  <c r="W32" i="3" s="1"/>
  <c r="H33" i="3"/>
  <c r="H32" i="3" s="1"/>
  <c r="W19" i="3"/>
  <c r="W95" i="3"/>
  <c r="W92" i="3" s="1"/>
  <c r="W91" i="3" s="1"/>
  <c r="H92" i="3"/>
  <c r="H91" i="3" s="1"/>
  <c r="G25" i="3"/>
  <c r="V28" i="3"/>
  <c r="V25" i="3" s="1"/>
  <c r="O15" i="3"/>
  <c r="G21" i="3"/>
  <c r="U20" i="3"/>
  <c r="H20" i="3"/>
  <c r="W20" i="3" s="1"/>
  <c r="F18" i="3"/>
  <c r="F17" i="3" s="1"/>
  <c r="F149" i="3" s="1"/>
  <c r="L25" i="3"/>
  <c r="L17" i="3" s="1"/>
  <c r="N28" i="3"/>
  <c r="N25" i="3" s="1"/>
  <c r="N17" i="3" s="1"/>
  <c r="G33" i="3"/>
  <c r="G32" i="3" s="1"/>
  <c r="V38" i="3"/>
  <c r="V33" i="3" s="1"/>
  <c r="V32" i="3" s="1"/>
  <c r="P15" i="3"/>
  <c r="P10" i="3" s="1"/>
  <c r="P9" i="3" s="1"/>
  <c r="P149" i="3" s="1"/>
  <c r="M15" i="3"/>
  <c r="H28" i="3"/>
  <c r="Q107" i="3"/>
  <c r="Q106" i="3" s="1"/>
  <c r="W110" i="3"/>
  <c r="W107" i="3" s="1"/>
  <c r="W106" i="3" s="1"/>
  <c r="O23" i="3"/>
  <c r="M10" i="3" l="1"/>
  <c r="M9" i="3" s="1"/>
  <c r="M149" i="3" s="1"/>
  <c r="V15" i="3"/>
  <c r="V10" i="3" s="1"/>
  <c r="V9" i="3" s="1"/>
  <c r="V149" i="3" s="1"/>
  <c r="L15" i="3"/>
  <c r="H25" i="3"/>
  <c r="W28" i="3"/>
  <c r="W25" i="3" s="1"/>
  <c r="O10" i="3"/>
  <c r="O9" i="3" s="1"/>
  <c r="Q15" i="3"/>
  <c r="Q23" i="3"/>
  <c r="O18" i="3"/>
  <c r="O17" i="3" s="1"/>
  <c r="U23" i="3"/>
  <c r="U18" i="3" s="1"/>
  <c r="U17" i="3" s="1"/>
  <c r="V21" i="3"/>
  <c r="V18" i="3" s="1"/>
  <c r="V17" i="3" s="1"/>
  <c r="H21" i="3"/>
  <c r="W21" i="3" s="1"/>
  <c r="G18" i="3"/>
  <c r="G17" i="3" s="1"/>
  <c r="G149" i="3" s="1"/>
  <c r="H18" i="3" l="1"/>
  <c r="H17" i="3" s="1"/>
  <c r="H149" i="3" s="1"/>
  <c r="Q10" i="3"/>
  <c r="Q9" i="3" s="1"/>
  <c r="W23" i="3"/>
  <c r="W18" i="3" s="1"/>
  <c r="W17" i="3" s="1"/>
  <c r="Q18" i="3"/>
  <c r="Q17" i="3" s="1"/>
  <c r="O149" i="3"/>
  <c r="L10" i="3"/>
  <c r="L9" i="3" s="1"/>
  <c r="L149" i="3" s="1"/>
  <c r="N15" i="3"/>
  <c r="N10" i="3" s="1"/>
  <c r="N9" i="3" s="1"/>
  <c r="N149" i="3" s="1"/>
  <c r="U15" i="3"/>
  <c r="U10" i="3" s="1"/>
  <c r="U9" i="3" s="1"/>
  <c r="U149" i="3" s="1"/>
  <c r="Q149" i="3" l="1"/>
  <c r="W15" i="3"/>
  <c r="W10" i="3" s="1"/>
  <c r="W9" i="3" s="1"/>
  <c r="W149" i="3" s="1"/>
</calcChain>
</file>

<file path=xl/sharedStrings.xml><?xml version="1.0" encoding="utf-8"?>
<sst xmlns="http://schemas.openxmlformats.org/spreadsheetml/2006/main" count="346" uniqueCount="51">
  <si>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</si>
  <si>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</si>
  <si>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</si>
  <si>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</si>
  <si>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</si>
  <si>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</si>
  <si>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</si>
  <si>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</si>
  <si>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Red Nacional de Radiocomunicación</t>
  </si>
  <si>
    <t>Registro Público Vehicular</t>
  </si>
  <si>
    <t>PROGRAMA</t>
  </si>
  <si>
    <t>SUBPROGRAMA</t>
  </si>
  <si>
    <t>CAPÍTULO</t>
  </si>
  <si>
    <t xml:space="preserve"> RECURSOS REINTEGRADOS</t>
  </si>
  <si>
    <t>FEDERAL</t>
  </si>
  <si>
    <t>ESTATAL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</si>
  <si>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</si>
  <si>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</si>
  <si>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</si>
  <si>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</si>
  <si>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</si>
  <si>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</si>
  <si>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</si>
  <si>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</si>
  <si>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</si>
  <si>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 xml:space="preserve">Sistema Nacional de Información </t>
  </si>
  <si>
    <t>Fortalecimiento de los Sistemas de Videovigilancia y Geolocalización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</si>
  <si>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</si>
  <si>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</si>
  <si>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</si>
  <si>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Capacitación en todas sus modalidades para el mejor desempeño de los elementos de las instituciones de seguridad pública y de procuración de justicia conforme al Modelo Nacional de Policía y Justicia Cívica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</si>
  <si>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</si>
  <si>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</si>
  <si>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</si>
  <si>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</si>
  <si>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</si>
  <si>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</si>
  <si>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</si>
  <si>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</si>
  <si>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</si>
  <si>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</si>
  <si>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</si>
  <si>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</si>
  <si>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</si>
  <si>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</si>
  <si>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Sistema Nacional de Atención de Llamadas de Emergencias y Denuncias Ciudadanas</t>
  </si>
  <si>
    <t xml:space="preserve">Unidades Especializadas contra el Delito de Secuestro </t>
  </si>
  <si>
    <t>REPORTE GENERAL  FOFISP</t>
  </si>
  <si>
    <t>SEGURIDAD PÚBLICA DEL ESTADO DE SAN LUIS POTOSÍ</t>
  </si>
  <si>
    <t>AVANCE EN LA APLICACIÓN DE LOS RECURSOS ASIGNADOS A LOS PROGRAMAS DE SEGURIDAD PÚBLICA 2024 CUARTO TRIMESTRE</t>
  </si>
  <si>
    <t>REPORTE GENERAL  FASP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</si>
</sst>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0"/>
    <numFmt numFmtId="166" formatCode="0_ ;\-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45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2" borderId="8" xfId="3" applyNumberFormat="1" applyFont="1" applyFill="1" applyBorder="1" applyAlignment="1">
      <alignment horizontal="right" vertical="center" wrapText="1"/>
    </xf>
    <xf numFmtId="4" fontId="5" fillId="6" borderId="9" xfId="3" applyNumberFormat="1" applyFont="1" applyFill="1" applyBorder="1" applyAlignment="1">
      <alignment horizontal="right" vertical="center" wrapText="1"/>
    </xf>
    <xf numFmtId="4" fontId="5" fillId="7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3" borderId="6" xfId="3" applyNumberFormat="1" applyFont="1" applyFill="1" applyBorder="1" applyAlignment="1">
      <alignment horizontal="center" vertical="center" wrapText="1"/>
    </xf>
    <xf numFmtId="4" fontId="10" fillId="3" borderId="6" xfId="3" applyNumberFormat="1" applyFont="1" applyFill="1" applyBorder="1" applyAlignment="1">
      <alignment horizontal="right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3" borderId="1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164" fontId="5" fillId="2" borderId="8" xfId="3" applyNumberFormat="1" applyFont="1" applyFill="1" applyBorder="1" applyAlignment="1">
      <alignment horizontal="justify" vertical="center" wrapText="1"/>
    </xf>
    <xf numFmtId="164" fontId="5" fillId="6" borderId="9" xfId="3" applyNumberFormat="1" applyFont="1" applyFill="1" applyBorder="1" applyAlignment="1">
      <alignment horizontal="center" vertical="center" wrapText="1"/>
    </xf>
    <xf numFmtId="164" fontId="5" fillId="6" borderId="9" xfId="3" applyNumberFormat="1" applyFont="1" applyFill="1" applyBorder="1" applyAlignment="1">
      <alignment horizontal="justify" vertical="center" wrapText="1"/>
    </xf>
    <xf numFmtId="164" fontId="5" fillId="6" borderId="12" xfId="3" applyNumberFormat="1" applyFont="1" applyFill="1" applyBorder="1" applyAlignment="1">
      <alignment horizontal="center" vertical="center" wrapText="1"/>
    </xf>
    <xf numFmtId="164" fontId="5" fillId="6" borderId="9" xfId="3" applyNumberFormat="1" applyFont="1" applyFill="1" applyBorder="1" applyAlignment="1">
      <alignment horizontal="justify" vertical="center"/>
    </xf>
    <xf numFmtId="164" fontId="5" fillId="6" borderId="9" xfId="3" applyNumberFormat="1" applyFont="1" applyFill="1" applyBorder="1" applyAlignment="1">
      <alignment horizontal="left" vertical="center" wrapText="1"/>
    </xf>
    <xf numFmtId="164" fontId="5" fillId="7" borderId="8" xfId="3" applyNumberFormat="1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41" fontId="5" fillId="5" borderId="3" xfId="3" applyNumberFormat="1" applyFont="1" applyFill="1" applyBorder="1" applyAlignment="1">
      <alignment horizontal="center" vertical="center" wrapText="1"/>
    </xf>
    <xf numFmtId="41" fontId="5" fillId="5" borderId="4" xfId="3" applyNumberFormat="1" applyFont="1" applyFill="1" applyBorder="1" applyAlignment="1">
      <alignment horizontal="center" vertical="center" wrapText="1"/>
    </xf>
    <xf numFmtId="41" fontId="5" fillId="5" borderId="5" xfId="3" applyNumberFormat="1" applyFont="1" applyFill="1" applyBorder="1" applyAlignment="1">
      <alignment horizontal="center" vertical="center" wrapText="1"/>
    </xf>
    <xf numFmtId="166" fontId="5" fillId="5" borderId="6" xfId="3" applyNumberFormat="1" applyFont="1" applyFill="1" applyBorder="1" applyAlignment="1">
      <alignment horizontal="center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textRotation="90"/>
    </xf>
    <xf numFmtId="0" fontId="11" fillId="0" borderId="0" xfId="0" applyFont="1"/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.moreno.sefin\Desktop\TITULO%20V%20ANUAL\2024\4to%20trimestre%202024\Seguridad%20Publica\Formato%20Especifico%20FOFISP%202024%204Trim.xlsx" TargetMode="External"/><Relationship Id="rId1" Type="http://schemas.openxmlformats.org/officeDocument/2006/relationships/externalLinkPath" Target="Formato%20Especifico%20FOFISP%202024%20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Especifico FASP"/>
      <sheetName val="Formato Especifico FOFISP"/>
    </sheetNames>
    <sheetDataSet>
      <sheetData sheetId="0">
        <row r="12">
          <cell r="M12">
            <v>343913</v>
          </cell>
          <cell r="P12">
            <v>0</v>
          </cell>
          <cell r="T12">
            <v>0</v>
          </cell>
          <cell r="AA12">
            <v>342999.84</v>
          </cell>
          <cell r="AH12">
            <v>0</v>
          </cell>
        </row>
        <row r="18">
          <cell r="M18">
            <v>0</v>
          </cell>
          <cell r="P18">
            <v>18141985.52</v>
          </cell>
          <cell r="W18">
            <v>13515895.52</v>
          </cell>
          <cell r="AD18">
            <v>5626.34</v>
          </cell>
          <cell r="AK18">
            <v>4617035.6500000004</v>
          </cell>
        </row>
        <row r="22">
          <cell r="M22">
            <v>1250280.4900000002</v>
          </cell>
          <cell r="P22">
            <v>20000</v>
          </cell>
          <cell r="T22">
            <v>1050280.49</v>
          </cell>
          <cell r="AA22">
            <v>199013.82</v>
          </cell>
          <cell r="AK22">
            <v>20000</v>
          </cell>
        </row>
        <row r="33">
          <cell r="M33">
            <v>0</v>
          </cell>
          <cell r="P33">
            <v>275000</v>
          </cell>
          <cell r="W33">
            <v>254754.2</v>
          </cell>
          <cell r="AD33">
            <v>0</v>
          </cell>
          <cell r="AK33">
            <v>20245.8</v>
          </cell>
        </row>
        <row r="42">
          <cell r="M42">
            <v>1599719.51</v>
          </cell>
          <cell r="P42">
            <v>0</v>
          </cell>
          <cell r="T42">
            <v>990000</v>
          </cell>
          <cell r="AA42">
            <v>609348</v>
          </cell>
          <cell r="AH42">
            <v>0</v>
          </cell>
        </row>
        <row r="55">
          <cell r="M55">
            <v>10035006.879999999</v>
          </cell>
          <cell r="P55">
            <v>440000</v>
          </cell>
          <cell r="T55">
            <v>9364713.5999999996</v>
          </cell>
          <cell r="W55">
            <v>180000</v>
          </cell>
          <cell r="AA55">
            <v>668973.28</v>
          </cell>
          <cell r="AD55">
            <v>60000</v>
          </cell>
          <cell r="AH55">
            <v>0</v>
          </cell>
        </row>
        <row r="63">
          <cell r="M63">
            <v>11603213.619999999</v>
          </cell>
          <cell r="P63">
            <v>0</v>
          </cell>
          <cell r="T63">
            <v>11464202.42</v>
          </cell>
          <cell r="AA63">
            <v>138736</v>
          </cell>
          <cell r="AH63">
            <v>0</v>
          </cell>
        </row>
        <row r="69">
          <cell r="P69">
            <v>0</v>
          </cell>
        </row>
        <row r="71">
          <cell r="M71">
            <v>1886353.33</v>
          </cell>
          <cell r="T71">
            <v>1886353.33</v>
          </cell>
        </row>
        <row r="76">
          <cell r="P76">
            <v>6381656.9000000004</v>
          </cell>
          <cell r="W76">
            <v>4729903.5999999996</v>
          </cell>
          <cell r="AD76">
            <v>13952.64</v>
          </cell>
          <cell r="AK76">
            <v>1622147.16</v>
          </cell>
        </row>
        <row r="81">
          <cell r="M81">
            <v>0</v>
          </cell>
          <cell r="P81">
            <v>510000</v>
          </cell>
          <cell r="AD81">
            <v>498603.44</v>
          </cell>
          <cell r="AK81">
            <v>0</v>
          </cell>
        </row>
        <row r="91">
          <cell r="M91">
            <v>4964868.97</v>
          </cell>
          <cell r="P91">
            <v>106936.06</v>
          </cell>
          <cell r="T91">
            <v>4246354.8600000003</v>
          </cell>
          <cell r="W91">
            <v>106928.03</v>
          </cell>
          <cell r="AA91">
            <v>718398.97</v>
          </cell>
          <cell r="AD91">
            <v>0</v>
          </cell>
        </row>
        <row r="97">
          <cell r="M97">
            <v>3300564.24</v>
          </cell>
          <cell r="P97">
            <v>0</v>
          </cell>
          <cell r="T97">
            <v>3299288.24</v>
          </cell>
        </row>
        <row r="101">
          <cell r="M101">
            <v>29000</v>
          </cell>
          <cell r="T101">
            <v>0</v>
          </cell>
          <cell r="AA101">
            <v>28826</v>
          </cell>
        </row>
        <row r="108">
          <cell r="P108">
            <v>5333212</v>
          </cell>
          <cell r="W108">
            <v>3247005.48</v>
          </cell>
          <cell r="AD108">
            <v>679.9</v>
          </cell>
          <cell r="AK108">
            <v>1451150.69</v>
          </cell>
        </row>
        <row r="112">
          <cell r="P112">
            <v>900000</v>
          </cell>
          <cell r="W112">
            <v>212152.86</v>
          </cell>
          <cell r="AD112">
            <v>461372.89</v>
          </cell>
          <cell r="AK112">
            <v>186901.5</v>
          </cell>
        </row>
        <row r="131">
          <cell r="P131">
            <v>1016788</v>
          </cell>
          <cell r="W131">
            <v>219011.38</v>
          </cell>
          <cell r="AD131">
            <v>389902.68</v>
          </cell>
          <cell r="AK131">
            <v>355988.62</v>
          </cell>
        </row>
        <row r="145">
          <cell r="P145">
            <v>150000</v>
          </cell>
          <cell r="AD145">
            <v>149388.79999999999</v>
          </cell>
        </row>
        <row r="151">
          <cell r="P151">
            <v>10526957.52</v>
          </cell>
          <cell r="W151">
            <v>7263358.9699999997</v>
          </cell>
          <cell r="AD151">
            <v>28829.09</v>
          </cell>
          <cell r="AK151">
            <v>2645490.86</v>
          </cell>
        </row>
        <row r="155">
          <cell r="P155">
            <v>27820.28</v>
          </cell>
          <cell r="AD155">
            <v>27783.16</v>
          </cell>
        </row>
        <row r="159">
          <cell r="P159">
            <v>1597339.04</v>
          </cell>
          <cell r="W159">
            <v>1275513.49</v>
          </cell>
          <cell r="AD159">
            <v>310298.45</v>
          </cell>
          <cell r="AK159">
            <v>0</v>
          </cell>
        </row>
        <row r="175">
          <cell r="M175">
            <v>2358000</v>
          </cell>
          <cell r="P175">
            <v>0</v>
          </cell>
          <cell r="AA175">
            <v>2357352</v>
          </cell>
        </row>
        <row r="182">
          <cell r="M182">
            <v>0</v>
          </cell>
          <cell r="P182">
            <v>700000</v>
          </cell>
          <cell r="AD182">
            <v>699474.2</v>
          </cell>
        </row>
        <row r="186">
          <cell r="P186">
            <v>300000</v>
          </cell>
          <cell r="AD186">
            <v>297741.53999999998</v>
          </cell>
        </row>
        <row r="191">
          <cell r="M191">
            <v>600750</v>
          </cell>
          <cell r="P191">
            <v>0</v>
          </cell>
          <cell r="T191">
            <v>22310.510000000002</v>
          </cell>
          <cell r="AA191">
            <v>576963.76</v>
          </cell>
        </row>
        <row r="200">
          <cell r="M200">
            <v>0</v>
          </cell>
          <cell r="P200">
            <v>450000</v>
          </cell>
          <cell r="W200">
            <v>448500</v>
          </cell>
          <cell r="AD200">
            <v>0</v>
          </cell>
        </row>
        <row r="204">
          <cell r="M204">
            <v>15999.54</v>
          </cell>
          <cell r="P204">
            <v>0</v>
          </cell>
          <cell r="T204">
            <v>15555.6</v>
          </cell>
        </row>
        <row r="211">
          <cell r="P211">
            <v>2071167.96</v>
          </cell>
          <cell r="W211">
            <v>1536690.16</v>
          </cell>
          <cell r="AD211">
            <v>0</v>
          </cell>
          <cell r="AK211">
            <v>483551.34</v>
          </cell>
        </row>
        <row r="215">
          <cell r="P215">
            <v>775200</v>
          </cell>
          <cell r="W215">
            <v>307166.64999999997</v>
          </cell>
          <cell r="AD215">
            <v>396806.40000000002</v>
          </cell>
          <cell r="AK215">
            <v>48635.23</v>
          </cell>
        </row>
        <row r="232">
          <cell r="M232">
            <v>608400</v>
          </cell>
          <cell r="P232">
            <v>950000</v>
          </cell>
          <cell r="T232">
            <v>203620.6</v>
          </cell>
          <cell r="W232">
            <v>71344.95</v>
          </cell>
          <cell r="AD232">
            <v>501415.6</v>
          </cell>
          <cell r="AK232">
            <v>248655.05000000002</v>
          </cell>
        </row>
        <row r="249">
          <cell r="M249">
            <v>2356600</v>
          </cell>
          <cell r="P249">
            <v>830000</v>
          </cell>
          <cell r="T249">
            <v>0</v>
          </cell>
          <cell r="W249">
            <v>104845.86</v>
          </cell>
          <cell r="AA249">
            <v>2327564.06</v>
          </cell>
          <cell r="AD249">
            <v>689824.73</v>
          </cell>
        </row>
        <row r="262">
          <cell r="M262">
            <v>8500000</v>
          </cell>
          <cell r="P262">
            <v>1000000</v>
          </cell>
          <cell r="T262">
            <v>7301000</v>
          </cell>
          <cell r="W262">
            <v>1000000</v>
          </cell>
          <cell r="AA262">
            <v>1199000</v>
          </cell>
          <cell r="AD262">
            <v>0</v>
          </cell>
          <cell r="AH262">
            <v>0</v>
          </cell>
          <cell r="AK262">
            <v>0</v>
          </cell>
        </row>
        <row r="272">
          <cell r="M272">
            <v>77359688.900000006</v>
          </cell>
          <cell r="P272">
            <v>0</v>
          </cell>
          <cell r="T272">
            <v>55830775.899999999</v>
          </cell>
          <cell r="AA272">
            <v>21445709.699999999</v>
          </cell>
        </row>
        <row r="279">
          <cell r="M279">
            <v>25435800.75</v>
          </cell>
          <cell r="P279">
            <v>0</v>
          </cell>
          <cell r="T279">
            <v>9935320.0099999998</v>
          </cell>
          <cell r="AA279">
            <v>15500479.27</v>
          </cell>
        </row>
        <row r="287">
          <cell r="M287">
            <v>37516669.060000002</v>
          </cell>
          <cell r="P287">
            <v>0</v>
          </cell>
          <cell r="T287">
            <v>15954355</v>
          </cell>
          <cell r="AA287">
            <v>21539354.98</v>
          </cell>
        </row>
        <row r="291">
          <cell r="M291">
            <v>49266422.850000001</v>
          </cell>
          <cell r="P291">
            <v>0</v>
          </cell>
          <cell r="T291">
            <v>24628210.890000001</v>
          </cell>
          <cell r="AA291">
            <v>24628210.920000002</v>
          </cell>
          <cell r="AH291">
            <v>0</v>
          </cell>
        </row>
        <row r="304">
          <cell r="P304">
            <v>1259626.5</v>
          </cell>
          <cell r="W304">
            <v>1142333.26</v>
          </cell>
          <cell r="AD304">
            <v>0</v>
          </cell>
          <cell r="AK304">
            <v>104968.88</v>
          </cell>
        </row>
        <row r="308">
          <cell r="M308">
            <v>709305.86</v>
          </cell>
          <cell r="T308">
            <v>507000.01</v>
          </cell>
          <cell r="AA308">
            <v>199230</v>
          </cell>
        </row>
        <row r="314">
          <cell r="P314">
            <v>3791769.2</v>
          </cell>
          <cell r="W314">
            <v>2803423.6</v>
          </cell>
          <cell r="AD314">
            <v>4671.3599999999997</v>
          </cell>
          <cell r="AK314">
            <v>980650</v>
          </cell>
        </row>
        <row r="318">
          <cell r="P318">
            <v>795000</v>
          </cell>
          <cell r="W318">
            <v>45977.59</v>
          </cell>
          <cell r="AD318">
            <v>643492.39</v>
          </cell>
          <cell r="AK318">
            <v>70822.41</v>
          </cell>
        </row>
        <row r="332">
          <cell r="N332">
            <v>1204680.27</v>
          </cell>
          <cell r="W332">
            <v>133441.65000000002</v>
          </cell>
          <cell r="AD332">
            <v>1011416.01</v>
          </cell>
          <cell r="AK332">
            <v>57622.609999999993</v>
          </cell>
        </row>
        <row r="346">
          <cell r="P346">
            <v>380000</v>
          </cell>
          <cell r="W346">
            <v>0</v>
          </cell>
          <cell r="AD346">
            <v>379858.4</v>
          </cell>
        </row>
      </sheetData>
      <sheetData sheetId="1">
        <row r="10">
          <cell r="M10">
            <v>24800000</v>
          </cell>
          <cell r="P10">
            <v>28000000</v>
          </cell>
          <cell r="T10">
            <v>20781800.18</v>
          </cell>
          <cell r="W10">
            <v>27975500</v>
          </cell>
          <cell r="AA10">
            <v>3999401.6</v>
          </cell>
          <cell r="AD10">
            <v>0</v>
          </cell>
        </row>
        <row r="19">
          <cell r="M19">
            <v>0</v>
          </cell>
          <cell r="P19">
            <v>0</v>
          </cell>
          <cell r="W19">
            <v>0</v>
          </cell>
        </row>
        <row r="23">
          <cell r="M23">
            <v>0</v>
          </cell>
          <cell r="P23">
            <v>0</v>
          </cell>
          <cell r="T23">
            <v>0</v>
          </cell>
        </row>
        <row r="31">
          <cell r="M31">
            <v>0</v>
          </cell>
          <cell r="P31">
            <v>0</v>
          </cell>
          <cell r="W31">
            <v>0</v>
          </cell>
        </row>
        <row r="40">
          <cell r="M40">
            <v>0</v>
          </cell>
          <cell r="P40">
            <v>0</v>
          </cell>
        </row>
        <row r="45">
          <cell r="M45">
            <v>5523699</v>
          </cell>
          <cell r="P45">
            <v>2323699</v>
          </cell>
          <cell r="T45">
            <v>5103699</v>
          </cell>
          <cell r="W45">
            <v>2006299</v>
          </cell>
          <cell r="AA45">
            <v>420000</v>
          </cell>
          <cell r="AD45">
            <v>258600</v>
          </cell>
          <cell r="AH45">
            <v>0</v>
          </cell>
          <cell r="AK45">
            <v>0</v>
          </cell>
        </row>
        <row r="53">
          <cell r="M53">
            <v>0</v>
          </cell>
          <cell r="P53">
            <v>0</v>
          </cell>
        </row>
        <row r="59">
          <cell r="P59">
            <v>0</v>
          </cell>
        </row>
        <row r="61">
          <cell r="M61">
            <v>0</v>
          </cell>
        </row>
        <row r="66">
          <cell r="P66">
            <v>0</v>
          </cell>
          <cell r="W66">
            <v>0</v>
          </cell>
        </row>
        <row r="71">
          <cell r="M71">
            <v>0</v>
          </cell>
          <cell r="P71">
            <v>0</v>
          </cell>
        </row>
        <row r="81">
          <cell r="M81">
            <v>0</v>
          </cell>
          <cell r="P81">
            <v>0</v>
          </cell>
        </row>
        <row r="87">
          <cell r="M87">
            <v>0</v>
          </cell>
          <cell r="P87">
            <v>0</v>
          </cell>
        </row>
        <row r="94">
          <cell r="P94">
            <v>0</v>
          </cell>
          <cell r="W94">
            <v>0</v>
          </cell>
        </row>
        <row r="98">
          <cell r="P98">
            <v>0</v>
          </cell>
          <cell r="W98">
            <v>0</v>
          </cell>
        </row>
        <row r="110">
          <cell r="P110">
            <v>0</v>
          </cell>
          <cell r="W110">
            <v>0</v>
          </cell>
        </row>
        <row r="124">
          <cell r="P124">
            <v>0</v>
          </cell>
        </row>
        <row r="130">
          <cell r="P130">
            <v>0</v>
          </cell>
          <cell r="W130">
            <v>0</v>
          </cell>
        </row>
        <row r="134">
          <cell r="P134">
            <v>0</v>
          </cell>
        </row>
        <row r="138">
          <cell r="P138">
            <v>0</v>
          </cell>
        </row>
        <row r="154">
          <cell r="M154">
            <v>0</v>
          </cell>
          <cell r="P154">
            <v>0</v>
          </cell>
        </row>
        <row r="161">
          <cell r="M161">
            <v>0</v>
          </cell>
          <cell r="P161">
            <v>0</v>
          </cell>
        </row>
        <row r="166">
          <cell r="M166">
            <v>0</v>
          </cell>
          <cell r="P166">
            <v>0</v>
          </cell>
        </row>
        <row r="175">
          <cell r="M175">
            <v>0</v>
          </cell>
          <cell r="P175">
            <v>0</v>
          </cell>
        </row>
        <row r="179">
          <cell r="M179">
            <v>0</v>
          </cell>
          <cell r="P179">
            <v>0</v>
          </cell>
        </row>
        <row r="186">
          <cell r="P186">
            <v>0</v>
          </cell>
          <cell r="W186">
            <v>0</v>
          </cell>
        </row>
        <row r="190">
          <cell r="P190">
            <v>0</v>
          </cell>
          <cell r="W190">
            <v>0</v>
          </cell>
        </row>
        <row r="207">
          <cell r="M207">
            <v>0</v>
          </cell>
          <cell r="P207">
            <v>0</v>
          </cell>
          <cell r="W207">
            <v>0</v>
          </cell>
        </row>
        <row r="224">
          <cell r="M224">
            <v>0</v>
          </cell>
          <cell r="P224">
            <v>0</v>
          </cell>
          <cell r="T224">
            <v>0</v>
          </cell>
          <cell r="W224">
            <v>0</v>
          </cell>
        </row>
        <row r="237">
          <cell r="M237">
            <v>0</v>
          </cell>
          <cell r="P237">
            <v>0</v>
          </cell>
        </row>
        <row r="247">
          <cell r="M247">
            <v>0</v>
          </cell>
          <cell r="P247">
            <v>0</v>
          </cell>
        </row>
        <row r="254">
          <cell r="M254">
            <v>0</v>
          </cell>
          <cell r="P254">
            <v>0</v>
          </cell>
        </row>
        <row r="262">
          <cell r="M262">
            <v>0</v>
          </cell>
          <cell r="P262">
            <v>0</v>
          </cell>
        </row>
        <row r="266">
          <cell r="M266">
            <v>0</v>
          </cell>
          <cell r="P266">
            <v>0</v>
          </cell>
        </row>
        <row r="279">
          <cell r="P279">
            <v>0</v>
          </cell>
          <cell r="W279">
            <v>0</v>
          </cell>
        </row>
        <row r="283">
          <cell r="M283">
            <v>0</v>
          </cell>
        </row>
        <row r="289">
          <cell r="P289">
            <v>0</v>
          </cell>
          <cell r="W289">
            <v>0</v>
          </cell>
        </row>
        <row r="293">
          <cell r="P293">
            <v>0</v>
          </cell>
          <cell r="W293">
            <v>0</v>
          </cell>
        </row>
        <row r="304">
          <cell r="P304">
            <v>0</v>
          </cell>
          <cell r="W304">
            <v>0</v>
          </cell>
        </row>
        <row r="318">
          <cell r="P318">
            <v>0</v>
          </cell>
          <cell r="W3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50"/>
  <sheetViews>
    <sheetView tabSelected="1" topLeftCell="C1" zoomScale="50" zoomScaleNormal="50" workbookViewId="0">
      <pane xSplit="6" ySplit="7" topLeftCell="M8" activePane="bottomRight" state="frozen"/>
      <selection activeCell="C1" sqref="C1"/>
      <selection pane="topRight" activeCell="I1" sqref="I1"/>
      <selection pane="bottomLeft" activeCell="C9" sqref="C9"/>
      <selection pane="bottomRight" activeCell="D1" sqref="D1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1" spans="2:23" ht="26.25">
      <c r="C1" s="44" t="s">
        <v>50</v>
      </c>
    </row>
    <row r="2" spans="2:23" ht="26.25">
      <c r="C2" s="44" t="s">
        <v>48</v>
      </c>
    </row>
    <row r="3" spans="2:23" ht="26.25">
      <c r="C3" s="44" t="s">
        <v>49</v>
      </c>
    </row>
    <row r="4" spans="2:23" ht="15.75" thickBot="1"/>
    <row r="5" spans="2:23" ht="48" customHeight="1" thickBot="1">
      <c r="B5" s="43" t="s">
        <v>10</v>
      </c>
      <c r="C5" s="43" t="s">
        <v>11</v>
      </c>
      <c r="D5" s="43" t="s">
        <v>12</v>
      </c>
      <c r="E5" s="42" t="s">
        <v>18</v>
      </c>
      <c r="F5" s="41" t="s">
        <v>19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2:23" ht="48" customHeight="1" thickBot="1">
      <c r="B6" s="43"/>
      <c r="C6" s="43"/>
      <c r="D6" s="43"/>
      <c r="E6" s="42"/>
      <c r="F6" s="42" t="s">
        <v>20</v>
      </c>
      <c r="G6" s="42"/>
      <c r="H6" s="42"/>
      <c r="I6" s="42" t="s">
        <v>23</v>
      </c>
      <c r="J6" s="42"/>
      <c r="K6" s="42"/>
      <c r="L6" s="42" t="s">
        <v>22</v>
      </c>
      <c r="M6" s="42"/>
      <c r="N6" s="42"/>
      <c r="O6" s="42" t="s">
        <v>21</v>
      </c>
      <c r="P6" s="42"/>
      <c r="Q6" s="42"/>
      <c r="R6" s="38" t="s">
        <v>13</v>
      </c>
      <c r="S6" s="39"/>
      <c r="T6" s="40"/>
      <c r="U6" s="41" t="s">
        <v>24</v>
      </c>
      <c r="V6" s="41"/>
      <c r="W6" s="41"/>
    </row>
    <row r="7" spans="2:23" ht="48" customHeight="1" thickBot="1">
      <c r="B7" s="43"/>
      <c r="C7" s="43"/>
      <c r="D7" s="43"/>
      <c r="E7" s="42"/>
      <c r="F7" s="19" t="s">
        <v>14</v>
      </c>
      <c r="G7" s="19" t="s">
        <v>15</v>
      </c>
      <c r="H7" s="19" t="s">
        <v>0</v>
      </c>
      <c r="I7" s="19" t="s">
        <v>14</v>
      </c>
      <c r="J7" s="19" t="s">
        <v>15</v>
      </c>
      <c r="K7" s="19" t="s">
        <v>0</v>
      </c>
      <c r="L7" s="19" t="s">
        <v>14</v>
      </c>
      <c r="M7" s="19" t="s">
        <v>15</v>
      </c>
      <c r="N7" s="19" t="s">
        <v>0</v>
      </c>
      <c r="O7" s="19" t="s">
        <v>14</v>
      </c>
      <c r="P7" s="19" t="s">
        <v>15</v>
      </c>
      <c r="Q7" s="19" t="s">
        <v>0</v>
      </c>
      <c r="R7" s="19" t="s">
        <v>14</v>
      </c>
      <c r="S7" s="19" t="s">
        <v>15</v>
      </c>
      <c r="T7" s="19" t="s">
        <v>0</v>
      </c>
      <c r="U7" s="19" t="s">
        <v>14</v>
      </c>
      <c r="V7" s="19" t="s">
        <v>15</v>
      </c>
      <c r="W7" s="19" t="s">
        <v>0</v>
      </c>
    </row>
    <row r="8" spans="2:23" ht="89.25" customHeight="1">
      <c r="B8" s="24">
        <v>1</v>
      </c>
      <c r="C8" s="28" t="s">
        <v>27</v>
      </c>
      <c r="D8" s="28"/>
      <c r="E8" s="28"/>
      <c r="F8" s="13">
        <f>+F9</f>
        <v>343913</v>
      </c>
      <c r="G8" s="13">
        <f t="shared" ref="G8:W8" si="0">+G9</f>
        <v>0</v>
      </c>
      <c r="H8" s="13">
        <f t="shared" si="0"/>
        <v>343913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342999.84</v>
      </c>
      <c r="M8" s="13">
        <f t="shared" si="0"/>
        <v>0</v>
      </c>
      <c r="N8" s="13">
        <f t="shared" si="0"/>
        <v>342999.84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913.15999999997439</v>
      </c>
      <c r="V8" s="13">
        <f t="shared" si="0"/>
        <v>0</v>
      </c>
      <c r="W8" s="13">
        <f t="shared" si="0"/>
        <v>913.15999999997439</v>
      </c>
    </row>
    <row r="9" spans="2:23" ht="57.75" customHeight="1">
      <c r="B9" s="22"/>
      <c r="C9" s="29">
        <v>2</v>
      </c>
      <c r="D9" s="32" t="s">
        <v>28</v>
      </c>
      <c r="E9" s="32"/>
      <c r="F9" s="14">
        <f>+SUM(F10:F15)</f>
        <v>343913</v>
      </c>
      <c r="G9" s="14">
        <f t="shared" ref="G9:H9" si="1">+SUM(G10:G15)</f>
        <v>0</v>
      </c>
      <c r="H9" s="14">
        <f t="shared" si="1"/>
        <v>343913</v>
      </c>
      <c r="I9" s="14">
        <f>+SUM(I10:I15)</f>
        <v>0</v>
      </c>
      <c r="J9" s="14">
        <f t="shared" ref="J9" si="2">+SUM(J10:J15)</f>
        <v>0</v>
      </c>
      <c r="K9" s="14">
        <f t="shared" ref="K9" si="3">+SUM(K10:K15)</f>
        <v>0</v>
      </c>
      <c r="L9" s="14">
        <f>+SUM(L10:L15)</f>
        <v>342999.84</v>
      </c>
      <c r="M9" s="14">
        <f t="shared" ref="M9:N9" si="4">+SUM(M10:M15)</f>
        <v>0</v>
      </c>
      <c r="N9" s="14">
        <f t="shared" si="4"/>
        <v>342999.84</v>
      </c>
      <c r="O9" s="14">
        <f>+SUM(O10:O15)</f>
        <v>0</v>
      </c>
      <c r="P9" s="14">
        <f t="shared" ref="P9:Q9" si="5">+SUM(P10:P15)</f>
        <v>0</v>
      </c>
      <c r="Q9" s="14">
        <f t="shared" si="5"/>
        <v>0</v>
      </c>
      <c r="R9" s="14">
        <f>+SUM(R10:R15)</f>
        <v>0</v>
      </c>
      <c r="S9" s="14">
        <f t="shared" ref="S9:T9" si="6">+SUM(S10:S15)</f>
        <v>0</v>
      </c>
      <c r="T9" s="14">
        <f t="shared" si="6"/>
        <v>0</v>
      </c>
      <c r="U9" s="14">
        <f>+SUM(U10:U15)</f>
        <v>913.15999999997439</v>
      </c>
      <c r="V9" s="14">
        <f t="shared" ref="V9" si="7">+SUM(V10:V15)</f>
        <v>0</v>
      </c>
      <c r="W9" s="14">
        <f t="shared" ref="W9" si="8">+SUM(W10:W15)</f>
        <v>913.15999999997439</v>
      </c>
    </row>
    <row r="10" spans="2:23" ht="26.25">
      <c r="B10" s="22"/>
      <c r="C10" s="29"/>
      <c r="D10" s="1">
        <v>1000</v>
      </c>
      <c r="E10" s="2" t="s">
        <v>1</v>
      </c>
      <c r="F10" s="3">
        <v>0</v>
      </c>
      <c r="G10" s="3">
        <v>0</v>
      </c>
      <c r="H10" s="4">
        <f>+F10+G10</f>
        <v>0</v>
      </c>
      <c r="I10" s="3">
        <v>0</v>
      </c>
      <c r="J10" s="3">
        <v>0</v>
      </c>
      <c r="K10" s="4">
        <f>+I10+J10</f>
        <v>0</v>
      </c>
      <c r="L10" s="3">
        <v>0</v>
      </c>
      <c r="M10" s="3">
        <v>0</v>
      </c>
      <c r="N10" s="4">
        <f>+L10+M10</f>
        <v>0</v>
      </c>
      <c r="O10" s="3">
        <v>0</v>
      </c>
      <c r="P10" s="3">
        <v>0</v>
      </c>
      <c r="Q10" s="4">
        <f>+O10+P10</f>
        <v>0</v>
      </c>
      <c r="R10" s="3">
        <v>0</v>
      </c>
      <c r="S10" s="3">
        <v>0</v>
      </c>
      <c r="T10" s="4">
        <f>+R10+S10</f>
        <v>0</v>
      </c>
      <c r="U10" s="3">
        <f>+F10-I10-L10-O10-R10</f>
        <v>0</v>
      </c>
      <c r="V10" s="3">
        <f>+G10-J10-M10-P10-S10</f>
        <v>0</v>
      </c>
      <c r="W10" s="3">
        <f>+H10-K10-N10-Q10-T10</f>
        <v>0</v>
      </c>
    </row>
    <row r="11" spans="2:23" ht="26.25">
      <c r="B11" s="22"/>
      <c r="C11" s="29"/>
      <c r="D11" s="1">
        <v>2000</v>
      </c>
      <c r="E11" s="2" t="s">
        <v>2</v>
      </c>
      <c r="F11" s="6">
        <f>+'[1]Formato Especifico FASP'!M12</f>
        <v>343913</v>
      </c>
      <c r="G11" s="6">
        <f>+'[1]Formato Especifico FASP'!P12</f>
        <v>0</v>
      </c>
      <c r="H11" s="4">
        <f t="shared" ref="H11:H15" si="9">+F11+G11</f>
        <v>343913</v>
      </c>
      <c r="I11" s="6">
        <f>+'[1]Formato Especifico FASP'!AH12</f>
        <v>0</v>
      </c>
      <c r="J11" s="6">
        <v>0</v>
      </c>
      <c r="K11" s="4">
        <f t="shared" ref="K11:K15" si="10">+I11+J11</f>
        <v>0</v>
      </c>
      <c r="L11" s="6">
        <f>+'[1]Formato Especifico FASP'!AA12</f>
        <v>342999.84</v>
      </c>
      <c r="M11" s="6">
        <v>0</v>
      </c>
      <c r="N11" s="4">
        <f t="shared" ref="N11:N15" si="11">+L11+M11</f>
        <v>342999.84</v>
      </c>
      <c r="O11" s="6">
        <f>+'[1]Formato Especifico FASP'!T12</f>
        <v>0</v>
      </c>
      <c r="P11" s="6">
        <v>0</v>
      </c>
      <c r="Q11" s="4">
        <f t="shared" ref="Q11:Q15" si="12">+O11+P11</f>
        <v>0</v>
      </c>
      <c r="R11" s="6">
        <v>0</v>
      </c>
      <c r="S11" s="6">
        <v>0</v>
      </c>
      <c r="T11" s="4">
        <f t="shared" ref="T11:T15" si="13">+R11+S11</f>
        <v>0</v>
      </c>
      <c r="U11" s="3">
        <f t="shared" ref="U11:U15" si="14">+F11-I11-L11-O11-R11</f>
        <v>913.15999999997439</v>
      </c>
      <c r="V11" s="3">
        <f t="shared" ref="V11:W15" si="15">+G11-J11-M11-P11-S11</f>
        <v>0</v>
      </c>
      <c r="W11" s="3">
        <f t="shared" si="15"/>
        <v>913.15999999997439</v>
      </c>
    </row>
    <row r="12" spans="2:23" ht="26.25">
      <c r="B12" s="22"/>
      <c r="C12" s="29"/>
      <c r="D12" s="1">
        <v>3000</v>
      </c>
      <c r="E12" s="2" t="s">
        <v>3</v>
      </c>
      <c r="F12" s="6">
        <v>0</v>
      </c>
      <c r="G12" s="3">
        <v>0</v>
      </c>
      <c r="H12" s="4">
        <f t="shared" si="9"/>
        <v>0</v>
      </c>
      <c r="I12" s="6">
        <v>0</v>
      </c>
      <c r="J12" s="3">
        <v>0</v>
      </c>
      <c r="K12" s="4">
        <f t="shared" si="10"/>
        <v>0</v>
      </c>
      <c r="L12" s="6">
        <v>0</v>
      </c>
      <c r="M12" s="3">
        <v>0</v>
      </c>
      <c r="N12" s="4">
        <f t="shared" si="11"/>
        <v>0</v>
      </c>
      <c r="O12" s="6">
        <v>0</v>
      </c>
      <c r="P12" s="3">
        <v>0</v>
      </c>
      <c r="Q12" s="4">
        <f t="shared" si="12"/>
        <v>0</v>
      </c>
      <c r="R12" s="6">
        <v>0</v>
      </c>
      <c r="S12" s="3">
        <v>0</v>
      </c>
      <c r="T12" s="4">
        <f t="shared" si="13"/>
        <v>0</v>
      </c>
      <c r="U12" s="3">
        <f t="shared" si="14"/>
        <v>0</v>
      </c>
      <c r="V12" s="3">
        <f t="shared" si="15"/>
        <v>0</v>
      </c>
      <c r="W12" s="3">
        <f t="shared" si="15"/>
        <v>0</v>
      </c>
    </row>
    <row r="13" spans="2:23" ht="26.25">
      <c r="B13" s="22"/>
      <c r="C13" s="29"/>
      <c r="D13" s="1">
        <v>4000</v>
      </c>
      <c r="E13" s="2" t="s">
        <v>4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23" ht="26.25">
      <c r="B14" s="22"/>
      <c r="C14" s="29"/>
      <c r="D14" s="1">
        <v>5000</v>
      </c>
      <c r="E14" s="2" t="s">
        <v>5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7" thickBot="1">
      <c r="B15" s="23"/>
      <c r="C15" s="29"/>
      <c r="D15" s="1">
        <v>6000</v>
      </c>
      <c r="E15" s="2" t="s">
        <v>6</v>
      </c>
      <c r="F15" s="7">
        <v>0</v>
      </c>
      <c r="G15" s="8">
        <v>0</v>
      </c>
      <c r="H15" s="4">
        <f t="shared" si="9"/>
        <v>0</v>
      </c>
      <c r="I15" s="7">
        <v>0</v>
      </c>
      <c r="J15" s="8">
        <v>0</v>
      </c>
      <c r="K15" s="4">
        <f t="shared" si="10"/>
        <v>0</v>
      </c>
      <c r="L15" s="7">
        <v>0</v>
      </c>
      <c r="M15" s="8">
        <v>0</v>
      </c>
      <c r="N15" s="4">
        <f t="shared" si="11"/>
        <v>0</v>
      </c>
      <c r="O15" s="7">
        <v>0</v>
      </c>
      <c r="P15" s="8">
        <v>0</v>
      </c>
      <c r="Q15" s="4">
        <f t="shared" si="12"/>
        <v>0</v>
      </c>
      <c r="R15" s="7">
        <v>0</v>
      </c>
      <c r="S15" s="8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83.25" customHeight="1">
      <c r="B16" s="24">
        <v>2</v>
      </c>
      <c r="C16" s="28" t="s">
        <v>29</v>
      </c>
      <c r="D16" s="28"/>
      <c r="E16" s="28"/>
      <c r="F16" s="13">
        <f>+F17+F24</f>
        <v>12885006.879999999</v>
      </c>
      <c r="G16" s="13">
        <f t="shared" ref="G16:W16" si="16">+G17+G24</f>
        <v>18876985.52</v>
      </c>
      <c r="H16" s="13">
        <f t="shared" si="16"/>
        <v>31761992.399999999</v>
      </c>
      <c r="I16" s="13">
        <f t="shared" si="16"/>
        <v>0</v>
      </c>
      <c r="J16" s="13">
        <f t="shared" si="16"/>
        <v>4657281.45</v>
      </c>
      <c r="K16" s="13">
        <f t="shared" si="16"/>
        <v>4657281.45</v>
      </c>
      <c r="L16" s="13">
        <f t="shared" si="16"/>
        <v>1477335.1</v>
      </c>
      <c r="M16" s="13">
        <f t="shared" si="16"/>
        <v>65626.34</v>
      </c>
      <c r="N16" s="13">
        <f t="shared" si="16"/>
        <v>1542961.44</v>
      </c>
      <c r="O16" s="13">
        <f t="shared" si="16"/>
        <v>11404994.09</v>
      </c>
      <c r="P16" s="13">
        <f t="shared" si="16"/>
        <v>13950649.719999999</v>
      </c>
      <c r="Q16" s="13">
        <f t="shared" si="16"/>
        <v>25355643.809999999</v>
      </c>
      <c r="R16" s="13">
        <f t="shared" si="16"/>
        <v>0</v>
      </c>
      <c r="S16" s="13">
        <f t="shared" si="16"/>
        <v>0</v>
      </c>
      <c r="T16" s="13">
        <f t="shared" si="16"/>
        <v>0</v>
      </c>
      <c r="U16" s="13">
        <f t="shared" si="16"/>
        <v>2677.690000000177</v>
      </c>
      <c r="V16" s="13">
        <f t="shared" si="16"/>
        <v>203428.00999999978</v>
      </c>
      <c r="W16" s="13">
        <f t="shared" si="16"/>
        <v>206105.69999999995</v>
      </c>
    </row>
    <row r="17" spans="2:23" ht="56.25" customHeight="1">
      <c r="B17" s="22"/>
      <c r="C17" s="29">
        <v>3</v>
      </c>
      <c r="D17" s="32" t="s">
        <v>7</v>
      </c>
      <c r="E17" s="32"/>
      <c r="F17" s="14">
        <f>+SUM(F18:F23)</f>
        <v>2850000</v>
      </c>
      <c r="G17" s="14">
        <f t="shared" ref="G17:H17" si="17">+SUM(G18:G23)</f>
        <v>18436985.52</v>
      </c>
      <c r="H17" s="14">
        <f t="shared" si="17"/>
        <v>21286985.52</v>
      </c>
      <c r="I17" s="14">
        <f>+SUM(I18:I23)</f>
        <v>0</v>
      </c>
      <c r="J17" s="14">
        <f t="shared" ref="J17:K17" si="18">+SUM(J18:J23)</f>
        <v>4657281.45</v>
      </c>
      <c r="K17" s="14">
        <f t="shared" si="18"/>
        <v>4657281.45</v>
      </c>
      <c r="L17" s="14">
        <f>+SUM(L18:L23)</f>
        <v>808361.82000000007</v>
      </c>
      <c r="M17" s="14">
        <f t="shared" ref="M17:N17" si="19">+SUM(M18:M23)</f>
        <v>5626.34</v>
      </c>
      <c r="N17" s="14">
        <f t="shared" si="19"/>
        <v>813988.16</v>
      </c>
      <c r="O17" s="14">
        <f>+SUM(O18:O23)</f>
        <v>2040280.49</v>
      </c>
      <c r="P17" s="14">
        <f t="shared" ref="P17:Q17" si="20">+SUM(P18:P23)</f>
        <v>13770649.719999999</v>
      </c>
      <c r="Q17" s="14">
        <f t="shared" si="20"/>
        <v>15810930.209999999</v>
      </c>
      <c r="R17" s="14">
        <f>+SUM(R18:R23)</f>
        <v>0</v>
      </c>
      <c r="S17" s="14">
        <f t="shared" ref="S17:T17" si="21">+SUM(S18:S23)</f>
        <v>0</v>
      </c>
      <c r="T17" s="14">
        <f t="shared" si="21"/>
        <v>0</v>
      </c>
      <c r="U17" s="14">
        <f>+SUM(U18:U23)</f>
        <v>1357.690000000177</v>
      </c>
      <c r="V17" s="14">
        <f t="shared" ref="V17:W17" si="22">+SUM(V18:V23)</f>
        <v>3428.0099999997765</v>
      </c>
      <c r="W17" s="14">
        <f t="shared" si="22"/>
        <v>4785.6999999999534</v>
      </c>
    </row>
    <row r="18" spans="2:23" ht="26.25">
      <c r="B18" s="22"/>
      <c r="C18" s="29"/>
      <c r="D18" s="1">
        <v>1000</v>
      </c>
      <c r="E18" s="2" t="s">
        <v>1</v>
      </c>
      <c r="F18" s="3">
        <f>+'[1]Formato Especifico FASP'!M18</f>
        <v>0</v>
      </c>
      <c r="G18" s="3">
        <f>+'[1]Formato Especifico FASP'!P18</f>
        <v>18141985.52</v>
      </c>
      <c r="H18" s="4">
        <f>+F18+G18</f>
        <v>18141985.52</v>
      </c>
      <c r="I18" s="3">
        <v>0</v>
      </c>
      <c r="J18" s="3">
        <f>+'[1]Formato Especifico FASP'!AK18</f>
        <v>4617035.6500000004</v>
      </c>
      <c r="K18" s="4">
        <f>+I18+J18</f>
        <v>4617035.6500000004</v>
      </c>
      <c r="L18" s="3">
        <v>0</v>
      </c>
      <c r="M18" s="3">
        <f>+'[1]Formato Especifico FASP'!AD18</f>
        <v>5626.34</v>
      </c>
      <c r="N18" s="4">
        <f>+L18+M18</f>
        <v>5626.34</v>
      </c>
      <c r="O18" s="3">
        <v>0</v>
      </c>
      <c r="P18" s="3">
        <f>+'[1]Formato Especifico FASP'!W18</f>
        <v>13515895.52</v>
      </c>
      <c r="Q18" s="4">
        <f>+O18+P18</f>
        <v>13515895.52</v>
      </c>
      <c r="R18" s="3">
        <v>0</v>
      </c>
      <c r="S18" s="3">
        <v>0</v>
      </c>
      <c r="T18" s="4">
        <f>+R18+S18</f>
        <v>0</v>
      </c>
      <c r="U18" s="3">
        <f>+F18-I18-L18-O18-R18</f>
        <v>0</v>
      </c>
      <c r="V18" s="3">
        <f>+G18-J18-M18-P18-S18</f>
        <v>3428.0099999997765</v>
      </c>
      <c r="W18" s="3">
        <f>+H18-K18-N18-Q18-T18</f>
        <v>3428.0099999997765</v>
      </c>
    </row>
    <row r="19" spans="2:23" ht="26.25">
      <c r="B19" s="22"/>
      <c r="C19" s="29"/>
      <c r="D19" s="1">
        <v>2000</v>
      </c>
      <c r="E19" s="2" t="s">
        <v>2</v>
      </c>
      <c r="F19" s="6">
        <f>+'[1]Formato Especifico FASP'!M22</f>
        <v>1250280.4900000002</v>
      </c>
      <c r="G19" s="6">
        <f>+'[1]Formato Especifico FASP'!P22</f>
        <v>20000</v>
      </c>
      <c r="H19" s="4">
        <f t="shared" ref="H19:H23" si="23">+F19+G19</f>
        <v>1270280.4900000002</v>
      </c>
      <c r="I19" s="6">
        <v>0</v>
      </c>
      <c r="J19" s="6">
        <f>+'[1]Formato Especifico FASP'!AK22</f>
        <v>20000</v>
      </c>
      <c r="K19" s="4">
        <f t="shared" ref="K19:K23" si="24">+I19+J19</f>
        <v>20000</v>
      </c>
      <c r="L19" s="6">
        <f>+'[1]Formato Especifico FASP'!AA22</f>
        <v>199013.82</v>
      </c>
      <c r="M19" s="6">
        <v>0</v>
      </c>
      <c r="N19" s="4">
        <f t="shared" ref="N19:N23" si="25">+L19+M19</f>
        <v>199013.82</v>
      </c>
      <c r="O19" s="6">
        <f>+'[1]Formato Especifico FASP'!T22</f>
        <v>1050280.49</v>
      </c>
      <c r="P19" s="6">
        <v>0</v>
      </c>
      <c r="Q19" s="4">
        <f t="shared" ref="Q19:Q23" si="26">+O19+P19</f>
        <v>1050280.49</v>
      </c>
      <c r="R19" s="6">
        <v>0</v>
      </c>
      <c r="S19" s="6">
        <v>0</v>
      </c>
      <c r="T19" s="4">
        <f t="shared" ref="T19:T23" si="27">+R19+S19</f>
        <v>0</v>
      </c>
      <c r="U19" s="3">
        <f t="shared" ref="U19:U23" si="28">+F19-I19-L19-O19-R19</f>
        <v>986.18000000016764</v>
      </c>
      <c r="V19" s="3">
        <f t="shared" ref="V19:V23" si="29">+G19-J19-M19-P19-S19</f>
        <v>0</v>
      </c>
      <c r="W19" s="3">
        <f t="shared" ref="W19:W23" si="30">+H19-K19-N19-Q19-T19</f>
        <v>986.18000000016764</v>
      </c>
    </row>
    <row r="20" spans="2:23" ht="26.25">
      <c r="B20" s="22"/>
      <c r="C20" s="29"/>
      <c r="D20" s="1">
        <v>3000</v>
      </c>
      <c r="E20" s="2" t="s">
        <v>3</v>
      </c>
      <c r="F20" s="6">
        <f>+'[1]Formato Especifico FASP'!M33</f>
        <v>0</v>
      </c>
      <c r="G20" s="6">
        <f>+'[1]Formato Especifico FASP'!P33</f>
        <v>275000</v>
      </c>
      <c r="H20" s="4">
        <f t="shared" si="23"/>
        <v>275000</v>
      </c>
      <c r="I20" s="6">
        <v>0</v>
      </c>
      <c r="J20" s="6">
        <f>+'[1]Formato Especifico FASP'!AK33</f>
        <v>20245.8</v>
      </c>
      <c r="K20" s="4">
        <f t="shared" si="24"/>
        <v>20245.8</v>
      </c>
      <c r="L20" s="6">
        <v>0</v>
      </c>
      <c r="M20" s="3">
        <f>+'[1]Formato Especifico FASP'!AD33</f>
        <v>0</v>
      </c>
      <c r="N20" s="4">
        <f t="shared" si="25"/>
        <v>0</v>
      </c>
      <c r="O20" s="6">
        <v>0</v>
      </c>
      <c r="P20" s="3">
        <f>+'[1]Formato Especifico FASP'!W33</f>
        <v>254754.2</v>
      </c>
      <c r="Q20" s="4">
        <f t="shared" si="26"/>
        <v>254754.2</v>
      </c>
      <c r="R20" s="6">
        <v>0</v>
      </c>
      <c r="S20" s="3">
        <v>0</v>
      </c>
      <c r="T20" s="4">
        <f t="shared" si="27"/>
        <v>0</v>
      </c>
      <c r="U20" s="3">
        <f t="shared" si="28"/>
        <v>0</v>
      </c>
      <c r="V20" s="3">
        <f t="shared" si="29"/>
        <v>0</v>
      </c>
      <c r="W20" s="3">
        <f t="shared" si="30"/>
        <v>0</v>
      </c>
    </row>
    <row r="21" spans="2:23" ht="26.25">
      <c r="B21" s="22"/>
      <c r="C21" s="29"/>
      <c r="D21" s="1">
        <v>4000</v>
      </c>
      <c r="E21" s="2" t="s">
        <v>4</v>
      </c>
      <c r="F21" s="6">
        <v>0</v>
      </c>
      <c r="G21" s="3">
        <v>0</v>
      </c>
      <c r="H21" s="4">
        <f t="shared" si="23"/>
        <v>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>
        <v>0</v>
      </c>
      <c r="Q21" s="4">
        <f t="shared" si="26"/>
        <v>0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0</v>
      </c>
      <c r="W21" s="3">
        <f t="shared" si="30"/>
        <v>0</v>
      </c>
    </row>
    <row r="22" spans="2:23" ht="26.25">
      <c r="B22" s="22"/>
      <c r="C22" s="29"/>
      <c r="D22" s="1">
        <v>5000</v>
      </c>
      <c r="E22" s="2" t="s">
        <v>5</v>
      </c>
      <c r="F22" s="6">
        <f>+'[1]Formato Especifico FASP'!M42</f>
        <v>1599719.51</v>
      </c>
      <c r="G22" s="6">
        <f>+'[1]Formato Especifico FASP'!P42</f>
        <v>0</v>
      </c>
      <c r="H22" s="4">
        <f t="shared" si="23"/>
        <v>1599719.51</v>
      </c>
      <c r="I22" s="6">
        <f>+'[1]Formato Especifico FASP'!AH42</f>
        <v>0</v>
      </c>
      <c r="J22" s="3">
        <v>0</v>
      </c>
      <c r="K22" s="4">
        <f t="shared" si="24"/>
        <v>0</v>
      </c>
      <c r="L22" s="6">
        <f>+'[1]Formato Especifico FASP'!AA42</f>
        <v>609348</v>
      </c>
      <c r="M22" s="3">
        <v>0</v>
      </c>
      <c r="N22" s="4">
        <f t="shared" si="25"/>
        <v>609348</v>
      </c>
      <c r="O22" s="6">
        <f>+'[1]Formato Especifico FASP'!T42</f>
        <v>990000</v>
      </c>
      <c r="P22" s="3">
        <v>0</v>
      </c>
      <c r="Q22" s="4">
        <f t="shared" si="26"/>
        <v>990000</v>
      </c>
      <c r="R22" s="6">
        <v>0</v>
      </c>
      <c r="S22" s="3">
        <v>0</v>
      </c>
      <c r="T22" s="4">
        <f t="shared" si="27"/>
        <v>0</v>
      </c>
      <c r="U22" s="3">
        <f t="shared" si="28"/>
        <v>371.51000000000931</v>
      </c>
      <c r="V22" s="3">
        <f t="shared" si="29"/>
        <v>0</v>
      </c>
      <c r="W22" s="3">
        <f t="shared" si="30"/>
        <v>371.51000000000931</v>
      </c>
    </row>
    <row r="23" spans="2:23" ht="27" thickBot="1">
      <c r="B23" s="22"/>
      <c r="C23" s="29"/>
      <c r="D23" s="1">
        <v>6000</v>
      </c>
      <c r="E23" s="2" t="s">
        <v>6</v>
      </c>
      <c r="F23" s="7">
        <v>0</v>
      </c>
      <c r="G23" s="8">
        <v>0</v>
      </c>
      <c r="H23" s="4">
        <f t="shared" si="23"/>
        <v>0</v>
      </c>
      <c r="I23" s="7">
        <v>0</v>
      </c>
      <c r="J23" s="8">
        <v>0</v>
      </c>
      <c r="K23" s="4">
        <f t="shared" si="24"/>
        <v>0</v>
      </c>
      <c r="L23" s="7">
        <v>0</v>
      </c>
      <c r="M23" s="8">
        <v>0</v>
      </c>
      <c r="N23" s="4">
        <f t="shared" si="25"/>
        <v>0</v>
      </c>
      <c r="O23" s="7">
        <v>0</v>
      </c>
      <c r="P23" s="8">
        <v>0</v>
      </c>
      <c r="Q23" s="4">
        <f t="shared" si="26"/>
        <v>0</v>
      </c>
      <c r="R23" s="7">
        <v>0</v>
      </c>
      <c r="S23" s="8">
        <v>0</v>
      </c>
      <c r="T23" s="4">
        <f t="shared" si="27"/>
        <v>0</v>
      </c>
      <c r="U23" s="3">
        <f t="shared" si="28"/>
        <v>0</v>
      </c>
      <c r="V23" s="3">
        <f t="shared" si="29"/>
        <v>0</v>
      </c>
      <c r="W23" s="3">
        <f t="shared" si="30"/>
        <v>0</v>
      </c>
    </row>
    <row r="24" spans="2:23" ht="114.75" customHeight="1">
      <c r="B24" s="22"/>
      <c r="C24" s="29">
        <v>4</v>
      </c>
      <c r="D24" s="30" t="s">
        <v>30</v>
      </c>
      <c r="E24" s="30"/>
      <c r="F24" s="14">
        <f>+SUM(F25:F30)</f>
        <v>10035006.879999999</v>
      </c>
      <c r="G24" s="14">
        <f t="shared" ref="G24" si="31">+SUM(G25:G30)</f>
        <v>440000</v>
      </c>
      <c r="H24" s="14">
        <f t="shared" ref="H24" si="32">+SUM(H25:H30)</f>
        <v>10475006.879999999</v>
      </c>
      <c r="I24" s="14">
        <f>+SUM(I25:I30)</f>
        <v>0</v>
      </c>
      <c r="J24" s="14">
        <f t="shared" ref="J24:K24" si="33">+SUM(J25:J30)</f>
        <v>0</v>
      </c>
      <c r="K24" s="14">
        <f t="shared" si="33"/>
        <v>0</v>
      </c>
      <c r="L24" s="14">
        <f>+SUM(L25:L30)</f>
        <v>668973.28</v>
      </c>
      <c r="M24" s="14">
        <f t="shared" ref="M24:N24" si="34">+SUM(M25:M30)</f>
        <v>60000</v>
      </c>
      <c r="N24" s="14">
        <f t="shared" si="34"/>
        <v>728973.28</v>
      </c>
      <c r="O24" s="14">
        <f>+SUM(O25:O30)</f>
        <v>9364713.5999999996</v>
      </c>
      <c r="P24" s="14">
        <f t="shared" ref="P24:Q24" si="35">+SUM(P25:P30)</f>
        <v>180000</v>
      </c>
      <c r="Q24" s="14">
        <f t="shared" si="35"/>
        <v>9544713.5999999996</v>
      </c>
      <c r="R24" s="14">
        <f>+SUM(R25:R30)</f>
        <v>0</v>
      </c>
      <c r="S24" s="14">
        <f t="shared" ref="S24" si="36">+SUM(S25:S30)</f>
        <v>0</v>
      </c>
      <c r="T24" s="14">
        <f t="shared" ref="T24" si="37">+SUM(T25:T30)</f>
        <v>0</v>
      </c>
      <c r="U24" s="14">
        <f>+SUM(U25:U30)</f>
        <v>1320</v>
      </c>
      <c r="V24" s="14">
        <f t="shared" ref="V24" si="38">+SUM(V25:V30)</f>
        <v>200000</v>
      </c>
      <c r="W24" s="14">
        <f t="shared" ref="W24" si="39">+SUM(W25:W30)</f>
        <v>201320</v>
      </c>
    </row>
    <row r="25" spans="2:23" ht="26.25">
      <c r="B25" s="22"/>
      <c r="C25" s="29"/>
      <c r="D25" s="1">
        <v>1000</v>
      </c>
      <c r="E25" s="2" t="s">
        <v>1</v>
      </c>
      <c r="F25" s="3">
        <v>0</v>
      </c>
      <c r="G25" s="3">
        <v>0</v>
      </c>
      <c r="H25" s="4">
        <f>+F25+G25</f>
        <v>0</v>
      </c>
      <c r="I25" s="3">
        <v>0</v>
      </c>
      <c r="J25" s="3">
        <v>0</v>
      </c>
      <c r="K25" s="4">
        <f>+I25+J25</f>
        <v>0</v>
      </c>
      <c r="L25" s="3">
        <v>0</v>
      </c>
      <c r="M25" s="3">
        <v>0</v>
      </c>
      <c r="N25" s="4">
        <f>+L25+M25</f>
        <v>0</v>
      </c>
      <c r="O25" s="3">
        <v>0</v>
      </c>
      <c r="P25" s="3">
        <v>0</v>
      </c>
      <c r="Q25" s="4">
        <f>+O25+P25</f>
        <v>0</v>
      </c>
      <c r="R25" s="3">
        <v>0</v>
      </c>
      <c r="S25" s="3">
        <v>0</v>
      </c>
      <c r="T25" s="4">
        <f>+R25+S25</f>
        <v>0</v>
      </c>
      <c r="U25" s="3">
        <f>+F25-I25-L25-O25-R25</f>
        <v>0</v>
      </c>
      <c r="V25" s="3">
        <f>+G25-J25-M25-P25-S25</f>
        <v>0</v>
      </c>
      <c r="W25" s="3">
        <f>+H25-K25-N25-Q25-T25</f>
        <v>0</v>
      </c>
    </row>
    <row r="26" spans="2:23" ht="26.25">
      <c r="B26" s="22"/>
      <c r="C26" s="29"/>
      <c r="D26" s="1">
        <v>2000</v>
      </c>
      <c r="E26" s="2" t="s">
        <v>2</v>
      </c>
      <c r="F26" s="6">
        <v>0</v>
      </c>
      <c r="G26" s="3">
        <v>0</v>
      </c>
      <c r="H26" s="4">
        <f t="shared" ref="H26:H30" si="40">+F26+G26</f>
        <v>0</v>
      </c>
      <c r="I26" s="6">
        <v>0</v>
      </c>
      <c r="J26" s="6">
        <v>0</v>
      </c>
      <c r="K26" s="4">
        <f t="shared" ref="K26:K30" si="41">+I26+J26</f>
        <v>0</v>
      </c>
      <c r="L26" s="6">
        <v>0</v>
      </c>
      <c r="M26" s="6">
        <v>0</v>
      </c>
      <c r="N26" s="4">
        <f t="shared" ref="N26:N30" si="42">+L26+M26</f>
        <v>0</v>
      </c>
      <c r="O26" s="6">
        <v>0</v>
      </c>
      <c r="P26" s="6">
        <v>0</v>
      </c>
      <c r="Q26" s="4">
        <f t="shared" ref="Q26:Q30" si="43">+O26+P26</f>
        <v>0</v>
      </c>
      <c r="R26" s="6">
        <v>0</v>
      </c>
      <c r="S26" s="6">
        <v>0</v>
      </c>
      <c r="T26" s="4">
        <f t="shared" ref="T26:T30" si="44">+R26+S26</f>
        <v>0</v>
      </c>
      <c r="U26" s="3">
        <f t="shared" ref="U26:U30" si="45">+F26-I26-L26-O26-R26</f>
        <v>0</v>
      </c>
      <c r="V26" s="3">
        <f t="shared" ref="V26:V30" si="46">+G26-J26-M26-P26-S26</f>
        <v>0</v>
      </c>
      <c r="W26" s="3">
        <f t="shared" ref="W26:W30" si="47">+H26-K26-N26-Q26-T26</f>
        <v>0</v>
      </c>
    </row>
    <row r="27" spans="2:23" ht="26.25">
      <c r="B27" s="22"/>
      <c r="C27" s="29"/>
      <c r="D27" s="1">
        <v>3000</v>
      </c>
      <c r="E27" s="2" t="s">
        <v>3</v>
      </c>
      <c r="F27" s="6">
        <f>+'[1]Formato Especifico FASP'!M55</f>
        <v>10035006.879999999</v>
      </c>
      <c r="G27" s="6">
        <f>+'[1]Formato Especifico FASP'!P55</f>
        <v>440000</v>
      </c>
      <c r="H27" s="4">
        <f t="shared" si="40"/>
        <v>10475006.879999999</v>
      </c>
      <c r="I27" s="6">
        <f>+'[1]Formato Especifico FASP'!AH55</f>
        <v>0</v>
      </c>
      <c r="J27" s="3">
        <v>0</v>
      </c>
      <c r="K27" s="4">
        <f t="shared" si="41"/>
        <v>0</v>
      </c>
      <c r="L27" s="6">
        <f>+'[1]Formato Especifico FASP'!AA55</f>
        <v>668973.28</v>
      </c>
      <c r="M27" s="3">
        <f>+'[1]Formato Especifico FASP'!AD55</f>
        <v>60000</v>
      </c>
      <c r="N27" s="4">
        <f t="shared" si="42"/>
        <v>728973.28</v>
      </c>
      <c r="O27" s="6">
        <f>+'[1]Formato Especifico FASP'!T55</f>
        <v>9364713.5999999996</v>
      </c>
      <c r="P27" s="3">
        <f>+'[1]Formato Especifico FASP'!W55</f>
        <v>180000</v>
      </c>
      <c r="Q27" s="4">
        <f t="shared" si="43"/>
        <v>9544713.5999999996</v>
      </c>
      <c r="R27" s="6">
        <v>0</v>
      </c>
      <c r="S27" s="3">
        <v>0</v>
      </c>
      <c r="T27" s="4">
        <f t="shared" si="44"/>
        <v>0</v>
      </c>
      <c r="U27" s="3">
        <f t="shared" si="45"/>
        <v>1320</v>
      </c>
      <c r="V27" s="3">
        <f t="shared" si="46"/>
        <v>200000</v>
      </c>
      <c r="W27" s="3">
        <f t="shared" si="47"/>
        <v>201320</v>
      </c>
    </row>
    <row r="28" spans="2:23" ht="26.25">
      <c r="B28" s="22"/>
      <c r="C28" s="29"/>
      <c r="D28" s="1">
        <v>4000</v>
      </c>
      <c r="E28" s="2" t="s">
        <v>4</v>
      </c>
      <c r="F28" s="6">
        <v>0</v>
      </c>
      <c r="G28" s="3">
        <v>0</v>
      </c>
      <c r="H28" s="4">
        <f t="shared" si="40"/>
        <v>0</v>
      </c>
      <c r="I28" s="6">
        <v>0</v>
      </c>
      <c r="J28" s="3">
        <v>0</v>
      </c>
      <c r="K28" s="4">
        <f t="shared" si="41"/>
        <v>0</v>
      </c>
      <c r="L28" s="6">
        <v>0</v>
      </c>
      <c r="M28" s="3">
        <v>0</v>
      </c>
      <c r="N28" s="4">
        <f t="shared" si="42"/>
        <v>0</v>
      </c>
      <c r="O28" s="6">
        <v>0</v>
      </c>
      <c r="P28" s="3">
        <v>0</v>
      </c>
      <c r="Q28" s="4">
        <f t="shared" si="43"/>
        <v>0</v>
      </c>
      <c r="R28" s="6">
        <v>0</v>
      </c>
      <c r="S28" s="3">
        <v>0</v>
      </c>
      <c r="T28" s="4">
        <f t="shared" si="44"/>
        <v>0</v>
      </c>
      <c r="U28" s="3">
        <f t="shared" si="45"/>
        <v>0</v>
      </c>
      <c r="V28" s="3">
        <f t="shared" si="46"/>
        <v>0</v>
      </c>
      <c r="W28" s="3">
        <f t="shared" si="47"/>
        <v>0</v>
      </c>
    </row>
    <row r="29" spans="2:23" ht="26.25">
      <c r="B29" s="22"/>
      <c r="C29" s="29"/>
      <c r="D29" s="1">
        <v>5000</v>
      </c>
      <c r="E29" s="2" t="s">
        <v>5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7" thickBot="1">
      <c r="B30" s="23"/>
      <c r="C30" s="31"/>
      <c r="D30" s="9">
        <v>6000</v>
      </c>
      <c r="E30" s="10" t="s">
        <v>6</v>
      </c>
      <c r="F30" s="7">
        <v>0</v>
      </c>
      <c r="G30" s="8">
        <v>0</v>
      </c>
      <c r="H30" s="4">
        <f t="shared" si="40"/>
        <v>0</v>
      </c>
      <c r="I30" s="7">
        <v>0</v>
      </c>
      <c r="J30" s="8">
        <v>0</v>
      </c>
      <c r="K30" s="4">
        <f t="shared" si="41"/>
        <v>0</v>
      </c>
      <c r="L30" s="7">
        <v>0</v>
      </c>
      <c r="M30" s="8">
        <v>0</v>
      </c>
      <c r="N30" s="4">
        <f t="shared" si="42"/>
        <v>0</v>
      </c>
      <c r="O30" s="7">
        <v>0</v>
      </c>
      <c r="P30" s="8">
        <v>0</v>
      </c>
      <c r="Q30" s="4">
        <f t="shared" si="43"/>
        <v>0</v>
      </c>
      <c r="R30" s="7">
        <v>0</v>
      </c>
      <c r="S30" s="8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104.25" customHeight="1">
      <c r="B31" s="24">
        <v>3</v>
      </c>
      <c r="C31" s="28" t="s">
        <v>31</v>
      </c>
      <c r="D31" s="28"/>
      <c r="E31" s="28"/>
      <c r="F31" s="13">
        <f>+F32+F39+F46+F53+F60</f>
        <v>21784000.16</v>
      </c>
      <c r="G31" s="13">
        <f t="shared" ref="G31:W31" si="48">+G32+G39+G46+G53+G60</f>
        <v>6998592.96</v>
      </c>
      <c r="H31" s="13">
        <f t="shared" si="48"/>
        <v>28782593.120000001</v>
      </c>
      <c r="I31" s="13">
        <f t="shared" si="48"/>
        <v>0</v>
      </c>
      <c r="J31" s="13">
        <f t="shared" si="48"/>
        <v>1622147.16</v>
      </c>
      <c r="K31" s="13">
        <f t="shared" si="48"/>
        <v>1622147.16</v>
      </c>
      <c r="L31" s="13">
        <f t="shared" si="48"/>
        <v>885960.97</v>
      </c>
      <c r="M31" s="13">
        <f t="shared" si="48"/>
        <v>512556.08</v>
      </c>
      <c r="N31" s="13">
        <f t="shared" si="48"/>
        <v>1398517.05</v>
      </c>
      <c r="O31" s="13">
        <f t="shared" si="48"/>
        <v>20896198.850000001</v>
      </c>
      <c r="P31" s="13">
        <f t="shared" si="48"/>
        <v>4836831.63</v>
      </c>
      <c r="Q31" s="13">
        <f t="shared" si="48"/>
        <v>25733030.480000004</v>
      </c>
      <c r="R31" s="13">
        <f t="shared" si="48"/>
        <v>0</v>
      </c>
      <c r="S31" s="13">
        <f t="shared" si="48"/>
        <v>0</v>
      </c>
      <c r="T31" s="13">
        <f t="shared" si="48"/>
        <v>0</v>
      </c>
      <c r="U31" s="13">
        <f t="shared" si="48"/>
        <v>1840.3399999989197</v>
      </c>
      <c r="V31" s="13">
        <f t="shared" si="48"/>
        <v>27058.090000000928</v>
      </c>
      <c r="W31" s="13">
        <f t="shared" si="48"/>
        <v>28898.429999999178</v>
      </c>
    </row>
    <row r="32" spans="2:23" ht="50.25" customHeight="1">
      <c r="B32" s="22"/>
      <c r="C32" s="29">
        <v>5</v>
      </c>
      <c r="D32" s="30" t="s">
        <v>32</v>
      </c>
      <c r="E32" s="30"/>
      <c r="F32" s="14">
        <f t="shared" ref="F32:G32" si="49">+SUM(F33:F38)</f>
        <v>11603213.619999999</v>
      </c>
      <c r="G32" s="14">
        <f t="shared" si="49"/>
        <v>0</v>
      </c>
      <c r="H32" s="14">
        <f t="shared" ref="H32" si="50">+SUM(H33:H38)</f>
        <v>11603213.619999999</v>
      </c>
      <c r="I32" s="14">
        <f>+SUM(I33:I38)</f>
        <v>0</v>
      </c>
      <c r="J32" s="14">
        <f t="shared" ref="J32:K32" si="51">+SUM(J33:J38)</f>
        <v>0</v>
      </c>
      <c r="K32" s="14">
        <f t="shared" si="51"/>
        <v>0</v>
      </c>
      <c r="L32" s="14">
        <f>+SUM(L33:L38)</f>
        <v>138736</v>
      </c>
      <c r="M32" s="14">
        <f t="shared" ref="M32:N32" si="52">+SUM(M33:M38)</f>
        <v>0</v>
      </c>
      <c r="N32" s="14">
        <f t="shared" si="52"/>
        <v>138736</v>
      </c>
      <c r="O32" s="14">
        <f>+SUM(O33:O38)</f>
        <v>11464202.42</v>
      </c>
      <c r="P32" s="14">
        <f t="shared" ref="P32:Q32" si="53">+SUM(P33:P38)</f>
        <v>0</v>
      </c>
      <c r="Q32" s="14">
        <f t="shared" si="53"/>
        <v>11464202.42</v>
      </c>
      <c r="R32" s="14">
        <f>+SUM(R33:R38)</f>
        <v>0</v>
      </c>
      <c r="S32" s="14">
        <f t="shared" ref="S32" si="54">+SUM(S33:S38)</f>
        <v>0</v>
      </c>
      <c r="T32" s="14">
        <f t="shared" ref="T32" si="55">+SUM(T33:T38)</f>
        <v>0</v>
      </c>
      <c r="U32" s="14">
        <f>+SUM(U33:U38)</f>
        <v>275.19999999925494</v>
      </c>
      <c r="V32" s="14">
        <f t="shared" ref="V32" si="56">+SUM(V33:V38)</f>
        <v>0</v>
      </c>
      <c r="W32" s="14">
        <f t="shared" ref="W32" si="57">+SUM(W33:W38)</f>
        <v>275.19999999925494</v>
      </c>
    </row>
    <row r="33" spans="2:23" ht="26.25">
      <c r="B33" s="22"/>
      <c r="C33" s="29"/>
      <c r="D33" s="1">
        <v>1000</v>
      </c>
      <c r="E33" s="2" t="s">
        <v>1</v>
      </c>
      <c r="F33" s="3">
        <v>0</v>
      </c>
      <c r="G33" s="3">
        <v>0</v>
      </c>
      <c r="H33" s="4">
        <f>+F33+G33</f>
        <v>0</v>
      </c>
      <c r="I33" s="3">
        <v>0</v>
      </c>
      <c r="J33" s="3">
        <v>0</v>
      </c>
      <c r="K33" s="4">
        <f>+I33+J33</f>
        <v>0</v>
      </c>
      <c r="L33" s="3">
        <v>0</v>
      </c>
      <c r="M33" s="3">
        <v>0</v>
      </c>
      <c r="N33" s="4">
        <f>+L33+M33</f>
        <v>0</v>
      </c>
      <c r="O33" s="3">
        <v>0</v>
      </c>
      <c r="P33" s="3">
        <v>0</v>
      </c>
      <c r="Q33" s="4">
        <f>+O33+P33</f>
        <v>0</v>
      </c>
      <c r="R33" s="3">
        <v>0</v>
      </c>
      <c r="S33" s="3">
        <v>0</v>
      </c>
      <c r="T33" s="4">
        <f>+R33+S33</f>
        <v>0</v>
      </c>
      <c r="U33" s="3">
        <f>+F33-I33-L33-O33-R33</f>
        <v>0</v>
      </c>
      <c r="V33" s="3">
        <f>+G33-J33-M33-P33-S33</f>
        <v>0</v>
      </c>
      <c r="W33" s="3">
        <f>+H33-K33-N33-Q33-T33</f>
        <v>0</v>
      </c>
    </row>
    <row r="34" spans="2:23" ht="26.25">
      <c r="B34" s="22"/>
      <c r="C34" s="29"/>
      <c r="D34" s="1">
        <v>2000</v>
      </c>
      <c r="E34" s="2" t="s">
        <v>2</v>
      </c>
      <c r="F34" s="6">
        <v>0</v>
      </c>
      <c r="G34" s="6">
        <v>0</v>
      </c>
      <c r="H34" s="4">
        <f t="shared" ref="H34:H38" si="58">+F34+G34</f>
        <v>0</v>
      </c>
      <c r="I34" s="6">
        <v>0</v>
      </c>
      <c r="J34" s="6">
        <v>0</v>
      </c>
      <c r="K34" s="4">
        <f t="shared" ref="K34:K38" si="59">+I34+J34</f>
        <v>0</v>
      </c>
      <c r="L34" s="6">
        <v>0</v>
      </c>
      <c r="M34" s="6">
        <v>0</v>
      </c>
      <c r="N34" s="4">
        <f t="shared" ref="N34:N38" si="60">+L34+M34</f>
        <v>0</v>
      </c>
      <c r="O34" s="6">
        <v>0</v>
      </c>
      <c r="P34" s="6">
        <v>0</v>
      </c>
      <c r="Q34" s="4">
        <f t="shared" ref="Q34:Q38" si="61">+O34+P34</f>
        <v>0</v>
      </c>
      <c r="R34" s="6">
        <v>0</v>
      </c>
      <c r="S34" s="6">
        <v>0</v>
      </c>
      <c r="T34" s="4">
        <f t="shared" ref="T34:T38" si="62">+R34+S34</f>
        <v>0</v>
      </c>
      <c r="U34" s="3">
        <f t="shared" ref="U34:U38" si="63">+F34-I34-L34-O34-R34</f>
        <v>0</v>
      </c>
      <c r="V34" s="3">
        <f t="shared" ref="V34:V38" si="64">+G34-J34-M34-P34-S34</f>
        <v>0</v>
      </c>
      <c r="W34" s="3">
        <f t="shared" ref="W34:W38" si="65">+H34-K34-N34-Q34-T34</f>
        <v>0</v>
      </c>
    </row>
    <row r="35" spans="2:23" ht="26.25">
      <c r="B35" s="22"/>
      <c r="C35" s="29"/>
      <c r="D35" s="1">
        <v>3000</v>
      </c>
      <c r="E35" s="2" t="s">
        <v>3</v>
      </c>
      <c r="F35" s="6">
        <v>0</v>
      </c>
      <c r="G35" s="3">
        <v>0</v>
      </c>
      <c r="H35" s="4">
        <f t="shared" si="58"/>
        <v>0</v>
      </c>
      <c r="I35" s="6">
        <v>0</v>
      </c>
      <c r="J35" s="3">
        <v>0</v>
      </c>
      <c r="K35" s="4">
        <f t="shared" si="59"/>
        <v>0</v>
      </c>
      <c r="L35" s="6">
        <v>0</v>
      </c>
      <c r="M35" s="3">
        <v>0</v>
      </c>
      <c r="N35" s="4">
        <f t="shared" si="60"/>
        <v>0</v>
      </c>
      <c r="O35" s="6">
        <v>0</v>
      </c>
      <c r="P35" s="3">
        <v>0</v>
      </c>
      <c r="Q35" s="4">
        <f t="shared" si="61"/>
        <v>0</v>
      </c>
      <c r="R35" s="6">
        <v>0</v>
      </c>
      <c r="S35" s="3">
        <v>0</v>
      </c>
      <c r="T35" s="4">
        <f t="shared" si="62"/>
        <v>0</v>
      </c>
      <c r="U35" s="3">
        <f t="shared" si="63"/>
        <v>0</v>
      </c>
      <c r="V35" s="3">
        <f t="shared" si="64"/>
        <v>0</v>
      </c>
      <c r="W35" s="3">
        <f t="shared" si="65"/>
        <v>0</v>
      </c>
    </row>
    <row r="36" spans="2:23" ht="26.25">
      <c r="B36" s="22"/>
      <c r="C36" s="29"/>
      <c r="D36" s="1">
        <v>4000</v>
      </c>
      <c r="E36" s="2" t="s">
        <v>4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22"/>
      <c r="C37" s="29"/>
      <c r="D37" s="1">
        <v>5000</v>
      </c>
      <c r="E37" s="2" t="s">
        <v>5</v>
      </c>
      <c r="F37" s="6">
        <f>+'[1]Formato Especifico FASP'!M63</f>
        <v>11603213.619999999</v>
      </c>
      <c r="G37" s="6">
        <f>+'[1]Formato Especifico FASP'!P63</f>
        <v>0</v>
      </c>
      <c r="H37" s="4">
        <f t="shared" si="58"/>
        <v>11603213.619999999</v>
      </c>
      <c r="I37" s="6">
        <f>+'[1]Formato Especifico FASP'!AH63</f>
        <v>0</v>
      </c>
      <c r="J37" s="3">
        <v>0</v>
      </c>
      <c r="K37" s="4">
        <f t="shared" si="59"/>
        <v>0</v>
      </c>
      <c r="L37" s="6">
        <f>+'[1]Formato Especifico FASP'!AA63</f>
        <v>138736</v>
      </c>
      <c r="M37" s="3">
        <v>0</v>
      </c>
      <c r="N37" s="4">
        <f t="shared" si="60"/>
        <v>138736</v>
      </c>
      <c r="O37" s="6">
        <f>+'[1]Formato Especifico FASP'!T63</f>
        <v>11464202.42</v>
      </c>
      <c r="P37" s="3">
        <v>0</v>
      </c>
      <c r="Q37" s="4">
        <f t="shared" si="61"/>
        <v>11464202.42</v>
      </c>
      <c r="R37" s="6">
        <v>0</v>
      </c>
      <c r="S37" s="3">
        <v>0</v>
      </c>
      <c r="T37" s="4">
        <f t="shared" si="62"/>
        <v>0</v>
      </c>
      <c r="U37" s="3">
        <f t="shared" si="63"/>
        <v>275.19999999925494</v>
      </c>
      <c r="V37" s="3">
        <f t="shared" si="64"/>
        <v>0</v>
      </c>
      <c r="W37" s="3">
        <f t="shared" si="65"/>
        <v>275.19999999925494</v>
      </c>
    </row>
    <row r="38" spans="2:23" ht="27" thickBot="1">
      <c r="B38" s="22"/>
      <c r="C38" s="29"/>
      <c r="D38" s="1">
        <v>6000</v>
      </c>
      <c r="E38" s="2" t="s">
        <v>6</v>
      </c>
      <c r="F38" s="7">
        <v>0</v>
      </c>
      <c r="G38" s="8">
        <v>0</v>
      </c>
      <c r="H38" s="4">
        <f t="shared" si="58"/>
        <v>0</v>
      </c>
      <c r="I38" s="7">
        <v>0</v>
      </c>
      <c r="J38" s="8">
        <v>0</v>
      </c>
      <c r="K38" s="4">
        <f t="shared" si="59"/>
        <v>0</v>
      </c>
      <c r="L38" s="7">
        <v>0</v>
      </c>
      <c r="M38" s="8">
        <v>0</v>
      </c>
      <c r="N38" s="4">
        <f t="shared" si="60"/>
        <v>0</v>
      </c>
      <c r="O38" s="7">
        <v>0</v>
      </c>
      <c r="P38" s="8">
        <v>0</v>
      </c>
      <c r="Q38" s="4">
        <f t="shared" si="61"/>
        <v>0</v>
      </c>
      <c r="R38" s="7">
        <v>0</v>
      </c>
      <c r="S38" s="8">
        <v>0</v>
      </c>
      <c r="T38" s="4">
        <f t="shared" si="62"/>
        <v>0</v>
      </c>
      <c r="U38" s="3">
        <f t="shared" si="63"/>
        <v>0</v>
      </c>
      <c r="V38" s="3">
        <f t="shared" si="64"/>
        <v>0</v>
      </c>
      <c r="W38" s="3">
        <f t="shared" si="65"/>
        <v>0</v>
      </c>
    </row>
    <row r="39" spans="2:23" ht="26.25">
      <c r="B39" s="22"/>
      <c r="C39" s="29">
        <v>5</v>
      </c>
      <c r="D39" s="30" t="s">
        <v>46</v>
      </c>
      <c r="E39" s="30"/>
      <c r="F39" s="14">
        <f>+SUM(F40:F45)</f>
        <v>1886353.33</v>
      </c>
      <c r="G39" s="14">
        <f t="shared" ref="G39" si="66">+SUM(G40:G45)</f>
        <v>0</v>
      </c>
      <c r="H39" s="14">
        <f>+SUM(H40:H45)</f>
        <v>1886353.33</v>
      </c>
      <c r="I39" s="14">
        <f>+SUM(I40:I45)</f>
        <v>0</v>
      </c>
      <c r="J39" s="14">
        <f t="shared" ref="J39:K39" si="67">+SUM(J40:J45)</f>
        <v>0</v>
      </c>
      <c r="K39" s="14">
        <f t="shared" si="67"/>
        <v>0</v>
      </c>
      <c r="L39" s="14">
        <f>+SUM(L40:L45)</f>
        <v>0</v>
      </c>
      <c r="M39" s="14">
        <f t="shared" ref="M39:N39" si="68">+SUM(M40:M45)</f>
        <v>0</v>
      </c>
      <c r="N39" s="14">
        <f t="shared" si="68"/>
        <v>0</v>
      </c>
      <c r="O39" s="14">
        <f>+SUM(O40:O45)</f>
        <v>1886353.33</v>
      </c>
      <c r="P39" s="14">
        <f t="shared" ref="P39:Q39" si="69">+SUM(P40:P45)</f>
        <v>0</v>
      </c>
      <c r="Q39" s="14">
        <f t="shared" si="69"/>
        <v>1886353.33</v>
      </c>
      <c r="R39" s="14">
        <f>+SUM(R40:R45)</f>
        <v>0</v>
      </c>
      <c r="S39" s="14">
        <f t="shared" ref="S39:T39" si="70">+SUM(S40:S45)</f>
        <v>0</v>
      </c>
      <c r="T39" s="14">
        <f t="shared" si="70"/>
        <v>0</v>
      </c>
      <c r="U39" s="14">
        <f>+SUM(U40:U45)</f>
        <v>0</v>
      </c>
      <c r="V39" s="14">
        <f t="shared" ref="V39:W39" si="71">+SUM(V40:V45)</f>
        <v>0</v>
      </c>
      <c r="W39" s="14">
        <f t="shared" si="71"/>
        <v>0</v>
      </c>
    </row>
    <row r="40" spans="2:23" ht="26.25">
      <c r="B40" s="22"/>
      <c r="C40" s="29"/>
      <c r="D40" s="1">
        <v>1000</v>
      </c>
      <c r="E40" s="2" t="s">
        <v>1</v>
      </c>
      <c r="F40" s="3">
        <v>0</v>
      </c>
      <c r="G40" s="3">
        <f>+'[1]Formato Especifico FASP'!P69</f>
        <v>0</v>
      </c>
      <c r="H40" s="4">
        <f>+F40+G40</f>
        <v>0</v>
      </c>
      <c r="I40" s="3">
        <v>0</v>
      </c>
      <c r="J40" s="3">
        <v>0</v>
      </c>
      <c r="K40" s="4">
        <f>+I40+J40</f>
        <v>0</v>
      </c>
      <c r="L40" s="3">
        <v>0</v>
      </c>
      <c r="M40" s="3">
        <v>0</v>
      </c>
      <c r="N40" s="4">
        <f>+L40+M40</f>
        <v>0</v>
      </c>
      <c r="O40" s="3">
        <v>0</v>
      </c>
      <c r="P40" s="3">
        <v>0</v>
      </c>
      <c r="Q40" s="4">
        <f>+O40+P40</f>
        <v>0</v>
      </c>
      <c r="R40" s="3">
        <v>0</v>
      </c>
      <c r="S40" s="3">
        <v>0</v>
      </c>
      <c r="T40" s="4">
        <f>+R40+S40</f>
        <v>0</v>
      </c>
      <c r="U40" s="3">
        <f>+F40-I40-L40-O40-R40</f>
        <v>0</v>
      </c>
      <c r="V40" s="3">
        <f>+G40-J40-M40-P40-S40</f>
        <v>0</v>
      </c>
      <c r="W40" s="3">
        <f>+H40-K40-N40-Q40-T40</f>
        <v>0</v>
      </c>
    </row>
    <row r="41" spans="2:23" ht="26.25">
      <c r="B41" s="22"/>
      <c r="C41" s="29"/>
      <c r="D41" s="1">
        <v>2000</v>
      </c>
      <c r="E41" s="2" t="s">
        <v>2</v>
      </c>
      <c r="F41" s="6">
        <v>0</v>
      </c>
      <c r="G41" s="3">
        <v>0</v>
      </c>
      <c r="H41" s="4">
        <f t="shared" ref="H41:H45" si="72">+F41+G41</f>
        <v>0</v>
      </c>
      <c r="I41" s="6">
        <v>0</v>
      </c>
      <c r="J41" s="6">
        <v>0</v>
      </c>
      <c r="K41" s="4">
        <f t="shared" ref="K41:K45" si="73">+I41+J41</f>
        <v>0</v>
      </c>
      <c r="L41" s="6">
        <v>0</v>
      </c>
      <c r="M41" s="6">
        <v>0</v>
      </c>
      <c r="N41" s="4">
        <f t="shared" ref="N41:N45" si="74">+L41+M41</f>
        <v>0</v>
      </c>
      <c r="O41" s="6">
        <v>0</v>
      </c>
      <c r="P41" s="6">
        <v>0</v>
      </c>
      <c r="Q41" s="4">
        <f t="shared" ref="Q41:Q45" si="75">+O41+P41</f>
        <v>0</v>
      </c>
      <c r="R41" s="6">
        <v>0</v>
      </c>
      <c r="S41" s="6">
        <v>0</v>
      </c>
      <c r="T41" s="4">
        <f t="shared" ref="T41:T45" si="76">+R41+S41</f>
        <v>0</v>
      </c>
      <c r="U41" s="3">
        <f t="shared" ref="U41:U45" si="77">+F41-I41-L41-O41-R41</f>
        <v>0</v>
      </c>
      <c r="V41" s="3">
        <f t="shared" ref="V41:V45" si="78">+G41-J41-M41-P41-S41</f>
        <v>0</v>
      </c>
      <c r="W41" s="3">
        <f t="shared" ref="W41:W45" si="79">+H41-K41-N41-Q41-T41</f>
        <v>0</v>
      </c>
    </row>
    <row r="42" spans="2:23" ht="26.25">
      <c r="B42" s="22"/>
      <c r="C42" s="29"/>
      <c r="D42" s="1">
        <v>3000</v>
      </c>
      <c r="E42" s="2" t="s">
        <v>3</v>
      </c>
      <c r="F42" s="6">
        <v>0</v>
      </c>
      <c r="G42" s="3">
        <v>0</v>
      </c>
      <c r="H42" s="4">
        <f t="shared" si="72"/>
        <v>0</v>
      </c>
      <c r="I42" s="6">
        <v>0</v>
      </c>
      <c r="J42" s="3">
        <v>0</v>
      </c>
      <c r="K42" s="4">
        <f t="shared" si="73"/>
        <v>0</v>
      </c>
      <c r="L42" s="6">
        <v>0</v>
      </c>
      <c r="M42" s="3">
        <v>0</v>
      </c>
      <c r="N42" s="4">
        <f t="shared" si="74"/>
        <v>0</v>
      </c>
      <c r="O42" s="6">
        <v>0</v>
      </c>
      <c r="P42" s="3">
        <v>0</v>
      </c>
      <c r="Q42" s="4">
        <f t="shared" si="75"/>
        <v>0</v>
      </c>
      <c r="R42" s="6">
        <v>0</v>
      </c>
      <c r="S42" s="3">
        <v>0</v>
      </c>
      <c r="T42" s="4">
        <f t="shared" si="76"/>
        <v>0</v>
      </c>
      <c r="U42" s="3">
        <f t="shared" si="77"/>
        <v>0</v>
      </c>
      <c r="V42" s="3">
        <f t="shared" si="78"/>
        <v>0</v>
      </c>
      <c r="W42" s="3">
        <f t="shared" si="79"/>
        <v>0</v>
      </c>
    </row>
    <row r="43" spans="2:23" ht="26.25">
      <c r="B43" s="22"/>
      <c r="C43" s="29"/>
      <c r="D43" s="1">
        <v>4000</v>
      </c>
      <c r="E43" s="2" t="s">
        <v>4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>
      <c r="B44" s="22"/>
      <c r="C44" s="29"/>
      <c r="D44" s="1">
        <v>5000</v>
      </c>
      <c r="E44" s="2" t="s">
        <v>5</v>
      </c>
      <c r="F44" s="6">
        <f>+'[1]Formato Especifico FASP'!M71</f>
        <v>1886353.33</v>
      </c>
      <c r="G44" s="3">
        <v>0</v>
      </c>
      <c r="H44" s="4">
        <f t="shared" si="72"/>
        <v>1886353.33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f>+'[1]Formato Especifico FASP'!T71</f>
        <v>1886353.33</v>
      </c>
      <c r="P44" s="3">
        <v>0</v>
      </c>
      <c r="Q44" s="4">
        <f t="shared" si="75"/>
        <v>1886353.33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7" thickBot="1">
      <c r="B45" s="22"/>
      <c r="C45" s="31"/>
      <c r="D45" s="9">
        <v>6000</v>
      </c>
      <c r="E45" s="10" t="s">
        <v>6</v>
      </c>
      <c r="F45" s="7">
        <v>0</v>
      </c>
      <c r="G45" s="8">
        <v>0</v>
      </c>
      <c r="H45" s="4">
        <f t="shared" si="72"/>
        <v>0</v>
      </c>
      <c r="I45" s="7">
        <v>0</v>
      </c>
      <c r="J45" s="8">
        <v>0</v>
      </c>
      <c r="K45" s="4">
        <f t="shared" si="73"/>
        <v>0</v>
      </c>
      <c r="L45" s="7">
        <v>0</v>
      </c>
      <c r="M45" s="8">
        <v>0</v>
      </c>
      <c r="N45" s="4">
        <f t="shared" si="74"/>
        <v>0</v>
      </c>
      <c r="O45" s="7">
        <v>0</v>
      </c>
      <c r="P45" s="8">
        <v>0</v>
      </c>
      <c r="Q45" s="4">
        <f t="shared" si="75"/>
        <v>0</v>
      </c>
      <c r="R45" s="7">
        <v>0</v>
      </c>
      <c r="S45" s="8">
        <v>0</v>
      </c>
      <c r="T45" s="4">
        <f t="shared" si="76"/>
        <v>0</v>
      </c>
      <c r="U45" s="3">
        <f t="shared" si="77"/>
        <v>0</v>
      </c>
      <c r="V45" s="3">
        <f t="shared" si="78"/>
        <v>0</v>
      </c>
      <c r="W45" s="3">
        <f t="shared" si="79"/>
        <v>0</v>
      </c>
    </row>
    <row r="46" spans="2:23" ht="57.75" customHeight="1">
      <c r="B46" s="22"/>
      <c r="C46" s="29">
        <v>5</v>
      </c>
      <c r="D46" s="30" t="s">
        <v>33</v>
      </c>
      <c r="E46" s="30"/>
      <c r="F46" s="14">
        <f>+SUM(F47:F52)</f>
        <v>0</v>
      </c>
      <c r="G46" s="14">
        <f t="shared" ref="G46" si="80">+SUM(G47:G52)</f>
        <v>6381656.9000000004</v>
      </c>
      <c r="H46" s="14">
        <f>+SUM(H47:H52)</f>
        <v>6381656.9000000004</v>
      </c>
      <c r="I46" s="14">
        <f>+SUM(I47:I52)</f>
        <v>0</v>
      </c>
      <c r="J46" s="14">
        <f t="shared" ref="J46:K46" si="81">+SUM(J47:J52)</f>
        <v>1622147.16</v>
      </c>
      <c r="K46" s="14">
        <f t="shared" si="81"/>
        <v>1622147.16</v>
      </c>
      <c r="L46" s="14">
        <f>+SUM(L47:L52)</f>
        <v>0</v>
      </c>
      <c r="M46" s="14">
        <f t="shared" ref="M46:N46" si="82">+SUM(M47:M52)</f>
        <v>13952.64</v>
      </c>
      <c r="N46" s="14">
        <f t="shared" si="82"/>
        <v>13952.64</v>
      </c>
      <c r="O46" s="14">
        <f>+SUM(O47:O52)</f>
        <v>0</v>
      </c>
      <c r="P46" s="14">
        <f t="shared" ref="P46:Q46" si="83">+SUM(P47:P52)</f>
        <v>4729903.5999999996</v>
      </c>
      <c r="Q46" s="14">
        <f t="shared" si="83"/>
        <v>4729903.5999999996</v>
      </c>
      <c r="R46" s="14">
        <f>+SUM(R47:R52)</f>
        <v>0</v>
      </c>
      <c r="S46" s="14">
        <f t="shared" ref="S46" si="84">+SUM(S47:S52)</f>
        <v>0</v>
      </c>
      <c r="T46" s="14">
        <f t="shared" ref="T46" si="85">+SUM(T47:T52)</f>
        <v>0</v>
      </c>
      <c r="U46" s="14">
        <f>+SUM(U47:U52)</f>
        <v>0</v>
      </c>
      <c r="V46" s="14">
        <f t="shared" ref="V46" si="86">+SUM(V47:V52)</f>
        <v>15653.500000000931</v>
      </c>
      <c r="W46" s="14">
        <f t="shared" ref="W46" si="87">+SUM(W47:W52)</f>
        <v>15653.500000000931</v>
      </c>
    </row>
    <row r="47" spans="2:23" ht="26.25">
      <c r="B47" s="22"/>
      <c r="C47" s="29"/>
      <c r="D47" s="1">
        <v>1000</v>
      </c>
      <c r="E47" s="2" t="s">
        <v>1</v>
      </c>
      <c r="F47" s="3">
        <v>0</v>
      </c>
      <c r="G47" s="3">
        <f>+'[1]Formato Especifico FASP'!P76</f>
        <v>6381656.9000000004</v>
      </c>
      <c r="H47" s="4">
        <f>+F47+G47</f>
        <v>6381656.9000000004</v>
      </c>
      <c r="I47" s="3">
        <v>0</v>
      </c>
      <c r="J47" s="3">
        <f>+'[1]Formato Especifico FASP'!AK76</f>
        <v>1622147.16</v>
      </c>
      <c r="K47" s="4">
        <f>+I47+J47</f>
        <v>1622147.16</v>
      </c>
      <c r="L47" s="3">
        <v>0</v>
      </c>
      <c r="M47" s="3">
        <f>+'[1]Formato Especifico FASP'!AD76</f>
        <v>13952.64</v>
      </c>
      <c r="N47" s="4">
        <f>+L47+M47</f>
        <v>13952.64</v>
      </c>
      <c r="O47" s="3">
        <v>0</v>
      </c>
      <c r="P47" s="3">
        <f>+'[1]Formato Especifico FASP'!W76</f>
        <v>4729903.5999999996</v>
      </c>
      <c r="Q47" s="4">
        <f>+O47+P47</f>
        <v>4729903.5999999996</v>
      </c>
      <c r="R47" s="3">
        <v>0</v>
      </c>
      <c r="S47" s="3">
        <v>0</v>
      </c>
      <c r="T47" s="4">
        <f>+R47+S47</f>
        <v>0</v>
      </c>
      <c r="U47" s="3">
        <f>+F47-I47-L47-O47-R47</f>
        <v>0</v>
      </c>
      <c r="V47" s="3">
        <f>+G47-J47-M47-P47-S47</f>
        <v>15653.500000000931</v>
      </c>
      <c r="W47" s="3">
        <f>+H47-K47-N47-Q47-T47</f>
        <v>15653.500000000931</v>
      </c>
    </row>
    <row r="48" spans="2:23" ht="26.25">
      <c r="B48" s="22"/>
      <c r="C48" s="29"/>
      <c r="D48" s="1">
        <v>2000</v>
      </c>
      <c r="E48" s="2" t="s">
        <v>2</v>
      </c>
      <c r="F48" s="6">
        <v>0</v>
      </c>
      <c r="G48" s="3">
        <v>0</v>
      </c>
      <c r="H48" s="4">
        <f t="shared" ref="H48:H52" si="88">+F48+G48</f>
        <v>0</v>
      </c>
      <c r="I48" s="6">
        <v>0</v>
      </c>
      <c r="J48" s="6">
        <v>0</v>
      </c>
      <c r="K48" s="4">
        <f t="shared" ref="K48:K52" si="89">+I48+J48</f>
        <v>0</v>
      </c>
      <c r="L48" s="6">
        <v>0</v>
      </c>
      <c r="M48" s="6">
        <v>0</v>
      </c>
      <c r="N48" s="4">
        <f t="shared" ref="N48:N52" si="90">+L48+M48</f>
        <v>0</v>
      </c>
      <c r="O48" s="6">
        <v>0</v>
      </c>
      <c r="P48" s="6">
        <v>0</v>
      </c>
      <c r="Q48" s="4">
        <f t="shared" ref="Q48:Q52" si="91">+O48+P48</f>
        <v>0</v>
      </c>
      <c r="R48" s="6">
        <v>0</v>
      </c>
      <c r="S48" s="6">
        <v>0</v>
      </c>
      <c r="T48" s="4">
        <f t="shared" ref="T48:T52" si="92">+R48+S48</f>
        <v>0</v>
      </c>
      <c r="U48" s="3">
        <f t="shared" ref="U48:U52" si="93">+F48-I48-L48-O48-R48</f>
        <v>0</v>
      </c>
      <c r="V48" s="3">
        <f t="shared" ref="V48:V52" si="94">+G48-J48-M48-P48-S48</f>
        <v>0</v>
      </c>
      <c r="W48" s="3">
        <f t="shared" ref="W48:W52" si="95">+H48-K48-N48-Q48-T48</f>
        <v>0</v>
      </c>
    </row>
    <row r="49" spans="2:23" ht="26.25">
      <c r="B49" s="22"/>
      <c r="C49" s="29"/>
      <c r="D49" s="1">
        <v>3000</v>
      </c>
      <c r="E49" s="2" t="s">
        <v>3</v>
      </c>
      <c r="F49" s="6">
        <v>0</v>
      </c>
      <c r="G49" s="3">
        <v>0</v>
      </c>
      <c r="H49" s="4">
        <f t="shared" si="88"/>
        <v>0</v>
      </c>
      <c r="I49" s="6">
        <v>0</v>
      </c>
      <c r="J49" s="3">
        <v>0</v>
      </c>
      <c r="K49" s="4">
        <f t="shared" si="89"/>
        <v>0</v>
      </c>
      <c r="L49" s="6">
        <v>0</v>
      </c>
      <c r="M49" s="3">
        <v>0</v>
      </c>
      <c r="N49" s="4">
        <f t="shared" si="90"/>
        <v>0</v>
      </c>
      <c r="O49" s="6">
        <v>0</v>
      </c>
      <c r="P49" s="3">
        <v>0</v>
      </c>
      <c r="Q49" s="4">
        <f t="shared" si="91"/>
        <v>0</v>
      </c>
      <c r="R49" s="6">
        <v>0</v>
      </c>
      <c r="S49" s="3">
        <v>0</v>
      </c>
      <c r="T49" s="4">
        <f t="shared" si="92"/>
        <v>0</v>
      </c>
      <c r="U49" s="3">
        <f t="shared" si="93"/>
        <v>0</v>
      </c>
      <c r="V49" s="3">
        <f t="shared" si="94"/>
        <v>0</v>
      </c>
      <c r="W49" s="3">
        <f t="shared" si="95"/>
        <v>0</v>
      </c>
    </row>
    <row r="50" spans="2:23" ht="26.25">
      <c r="B50" s="22"/>
      <c r="C50" s="29"/>
      <c r="D50" s="1">
        <v>4000</v>
      </c>
      <c r="E50" s="2" t="s">
        <v>4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>
      <c r="B51" s="22"/>
      <c r="C51" s="29"/>
      <c r="D51" s="1">
        <v>5000</v>
      </c>
      <c r="E51" s="2" t="s">
        <v>5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7" thickBot="1">
      <c r="B52" s="22"/>
      <c r="C52" s="31"/>
      <c r="D52" s="9">
        <v>6000</v>
      </c>
      <c r="E52" s="10" t="s">
        <v>6</v>
      </c>
      <c r="F52" s="7">
        <v>0</v>
      </c>
      <c r="G52" s="8">
        <v>0</v>
      </c>
      <c r="H52" s="4">
        <f t="shared" si="88"/>
        <v>0</v>
      </c>
      <c r="I52" s="7">
        <v>0</v>
      </c>
      <c r="J52" s="8">
        <v>0</v>
      </c>
      <c r="K52" s="4">
        <f t="shared" si="89"/>
        <v>0</v>
      </c>
      <c r="L52" s="7">
        <v>0</v>
      </c>
      <c r="M52" s="8">
        <v>0</v>
      </c>
      <c r="N52" s="4">
        <f t="shared" si="90"/>
        <v>0</v>
      </c>
      <c r="O52" s="7">
        <v>0</v>
      </c>
      <c r="P52" s="8">
        <v>0</v>
      </c>
      <c r="Q52" s="4">
        <f t="shared" si="91"/>
        <v>0</v>
      </c>
      <c r="R52" s="7">
        <v>0</v>
      </c>
      <c r="S52" s="8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56.25" customHeight="1">
      <c r="B53" s="22"/>
      <c r="C53" s="29">
        <v>5</v>
      </c>
      <c r="D53" s="30" t="s">
        <v>34</v>
      </c>
      <c r="E53" s="30"/>
      <c r="F53" s="14">
        <f>+SUM(F54:F59)</f>
        <v>0</v>
      </c>
      <c r="G53" s="14">
        <f t="shared" ref="G53" si="96">+SUM(G54:G59)</f>
        <v>510000</v>
      </c>
      <c r="H53" s="14">
        <f>+SUM(H54:H59)</f>
        <v>510000</v>
      </c>
      <c r="I53" s="14">
        <f>+SUM(I54:I59)</f>
        <v>0</v>
      </c>
      <c r="J53" s="14">
        <f t="shared" ref="J53:K53" si="97">+SUM(J54:J59)</f>
        <v>0</v>
      </c>
      <c r="K53" s="14">
        <f t="shared" si="97"/>
        <v>0</v>
      </c>
      <c r="L53" s="14">
        <f>+SUM(L54:L59)</f>
        <v>0</v>
      </c>
      <c r="M53" s="14">
        <f t="shared" ref="M53:N53" si="98">+SUM(M54:M59)</f>
        <v>498603.44</v>
      </c>
      <c r="N53" s="14">
        <f t="shared" si="98"/>
        <v>498603.44</v>
      </c>
      <c r="O53" s="14">
        <f>+SUM(O54:O59)</f>
        <v>0</v>
      </c>
      <c r="P53" s="14">
        <f t="shared" ref="P53:Q53" si="99">+SUM(P54:P59)</f>
        <v>0</v>
      </c>
      <c r="Q53" s="14">
        <f t="shared" si="99"/>
        <v>0</v>
      </c>
      <c r="R53" s="14">
        <f>+SUM(R54:R59)</f>
        <v>0</v>
      </c>
      <c r="S53" s="14">
        <f t="shared" ref="S53" si="100">+SUM(S54:S59)</f>
        <v>0</v>
      </c>
      <c r="T53" s="14">
        <f t="shared" ref="T53" si="101">+SUM(T54:T59)</f>
        <v>0</v>
      </c>
      <c r="U53" s="14">
        <f>+SUM(U54:U59)</f>
        <v>0</v>
      </c>
      <c r="V53" s="14">
        <f t="shared" ref="V53" si="102">+SUM(V54:V59)</f>
        <v>11396.559999999998</v>
      </c>
      <c r="W53" s="14">
        <f t="shared" ref="W53" si="103">+SUM(W54:W59)</f>
        <v>11396.559999999998</v>
      </c>
    </row>
    <row r="54" spans="2:23" ht="26.25">
      <c r="B54" s="22"/>
      <c r="C54" s="29"/>
      <c r="D54" s="1">
        <v>1000</v>
      </c>
      <c r="E54" s="2" t="s">
        <v>1</v>
      </c>
      <c r="F54" s="3">
        <v>0</v>
      </c>
      <c r="G54" s="3">
        <v>0</v>
      </c>
      <c r="H54" s="4">
        <f>+F54+G54</f>
        <v>0</v>
      </c>
      <c r="I54" s="3">
        <v>0</v>
      </c>
      <c r="J54" s="3">
        <v>0</v>
      </c>
      <c r="K54" s="4">
        <f>+I54+J54</f>
        <v>0</v>
      </c>
      <c r="L54" s="3">
        <v>0</v>
      </c>
      <c r="M54" s="3">
        <v>0</v>
      </c>
      <c r="N54" s="4">
        <f>+L54+M54</f>
        <v>0</v>
      </c>
      <c r="O54" s="3">
        <v>0</v>
      </c>
      <c r="P54" s="3">
        <v>0</v>
      </c>
      <c r="Q54" s="4">
        <f>+O54+P54</f>
        <v>0</v>
      </c>
      <c r="R54" s="3">
        <v>0</v>
      </c>
      <c r="S54" s="3">
        <v>0</v>
      </c>
      <c r="T54" s="4">
        <v>0</v>
      </c>
      <c r="U54" s="3">
        <f>+F54-I54-L54-O54-R54</f>
        <v>0</v>
      </c>
      <c r="V54" s="3">
        <f>+G54-J54-M54-P54-S54</f>
        <v>0</v>
      </c>
      <c r="W54" s="3">
        <f>+H54-K54-N54-Q54-T54</f>
        <v>0</v>
      </c>
    </row>
    <row r="55" spans="2:23" ht="26.25">
      <c r="B55" s="22"/>
      <c r="C55" s="29"/>
      <c r="D55" s="1">
        <v>2000</v>
      </c>
      <c r="E55" s="2" t="s">
        <v>2</v>
      </c>
      <c r="F55" s="6">
        <v>0</v>
      </c>
      <c r="G55" s="3">
        <v>0</v>
      </c>
      <c r="H55" s="4">
        <f t="shared" ref="H55:H59" si="104">+F55+G55</f>
        <v>0</v>
      </c>
      <c r="I55" s="6">
        <v>0</v>
      </c>
      <c r="J55" s="6">
        <v>0</v>
      </c>
      <c r="K55" s="4">
        <f t="shared" ref="K55:K59" si="105">+I55+J55</f>
        <v>0</v>
      </c>
      <c r="L55" s="6">
        <v>0</v>
      </c>
      <c r="M55" s="6">
        <v>0</v>
      </c>
      <c r="N55" s="4">
        <f t="shared" ref="N55:N59" si="106">+L55+M55</f>
        <v>0</v>
      </c>
      <c r="O55" s="6">
        <v>0</v>
      </c>
      <c r="P55" s="6">
        <v>0</v>
      </c>
      <c r="Q55" s="4">
        <f t="shared" ref="Q55:Q59" si="107">+O55+P55</f>
        <v>0</v>
      </c>
      <c r="R55" s="6">
        <v>0</v>
      </c>
      <c r="S55" s="6">
        <v>0</v>
      </c>
      <c r="T55" s="4">
        <v>0</v>
      </c>
      <c r="U55" s="3">
        <f t="shared" ref="U55:U59" si="108">+F55-I55-L55-O55-R55</f>
        <v>0</v>
      </c>
      <c r="V55" s="3">
        <f t="shared" ref="V55:V59" si="109">+G55-J55-M55-P55-S55</f>
        <v>0</v>
      </c>
      <c r="W55" s="3">
        <f t="shared" ref="W55:W59" si="110">+H55-K55-N55-Q55-T55</f>
        <v>0</v>
      </c>
    </row>
    <row r="56" spans="2:23" ht="26.25">
      <c r="B56" s="22"/>
      <c r="C56" s="29"/>
      <c r="D56" s="1">
        <v>3000</v>
      </c>
      <c r="E56" s="2" t="s">
        <v>3</v>
      </c>
      <c r="F56" s="6">
        <v>0</v>
      </c>
      <c r="G56" s="3">
        <v>0</v>
      </c>
      <c r="H56" s="4">
        <f t="shared" si="104"/>
        <v>0</v>
      </c>
      <c r="I56" s="6">
        <v>0</v>
      </c>
      <c r="J56" s="3">
        <v>0</v>
      </c>
      <c r="K56" s="4">
        <f t="shared" si="105"/>
        <v>0</v>
      </c>
      <c r="L56" s="6">
        <v>0</v>
      </c>
      <c r="M56" s="3">
        <v>0</v>
      </c>
      <c r="N56" s="4">
        <f t="shared" si="106"/>
        <v>0</v>
      </c>
      <c r="O56" s="6">
        <v>0</v>
      </c>
      <c r="P56" s="3">
        <v>0</v>
      </c>
      <c r="Q56" s="4">
        <f t="shared" si="107"/>
        <v>0</v>
      </c>
      <c r="R56" s="6">
        <v>0</v>
      </c>
      <c r="S56" s="3">
        <v>0</v>
      </c>
      <c r="T56" s="4">
        <v>0</v>
      </c>
      <c r="U56" s="3">
        <f t="shared" si="108"/>
        <v>0</v>
      </c>
      <c r="V56" s="3">
        <f t="shared" si="109"/>
        <v>0</v>
      </c>
      <c r="W56" s="3">
        <f t="shared" si="110"/>
        <v>0</v>
      </c>
    </row>
    <row r="57" spans="2:23" ht="26.25">
      <c r="B57" s="22"/>
      <c r="C57" s="29"/>
      <c r="D57" s="1">
        <v>4000</v>
      </c>
      <c r="E57" s="2" t="s">
        <v>4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>
      <c r="B58" s="22"/>
      <c r="C58" s="29"/>
      <c r="D58" s="1">
        <v>5000</v>
      </c>
      <c r="E58" s="2" t="s">
        <v>5</v>
      </c>
      <c r="F58" s="6">
        <f>+'[1]Formato Especifico FASP'!M81</f>
        <v>0</v>
      </c>
      <c r="G58" s="6">
        <f>+'[1]Formato Especifico FASP'!P81</f>
        <v>510000</v>
      </c>
      <c r="H58" s="4">
        <f t="shared" si="104"/>
        <v>510000</v>
      </c>
      <c r="I58" s="6">
        <v>0</v>
      </c>
      <c r="J58" s="6">
        <f>+'[1]Formato Especifico FASP'!AK81</f>
        <v>0</v>
      </c>
      <c r="K58" s="4">
        <f t="shared" si="105"/>
        <v>0</v>
      </c>
      <c r="L58" s="6">
        <v>0</v>
      </c>
      <c r="M58" s="6">
        <f>+'[1]Formato Especifico FASP'!AD81</f>
        <v>498603.44</v>
      </c>
      <c r="N58" s="4">
        <f t="shared" si="106"/>
        <v>498603.44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11396.559999999998</v>
      </c>
      <c r="W58" s="3">
        <f t="shared" si="110"/>
        <v>11396.559999999998</v>
      </c>
    </row>
    <row r="59" spans="2:23" ht="27" thickBot="1">
      <c r="B59" s="22"/>
      <c r="C59" s="31"/>
      <c r="D59" s="9">
        <v>6000</v>
      </c>
      <c r="E59" s="10" t="s">
        <v>6</v>
      </c>
      <c r="F59" s="7">
        <v>0</v>
      </c>
      <c r="G59" s="8">
        <v>0</v>
      </c>
      <c r="H59" s="4">
        <f t="shared" si="104"/>
        <v>0</v>
      </c>
      <c r="I59" s="7">
        <v>0</v>
      </c>
      <c r="J59" s="8">
        <v>0</v>
      </c>
      <c r="K59" s="4">
        <f t="shared" si="105"/>
        <v>0</v>
      </c>
      <c r="L59" s="7">
        <v>0</v>
      </c>
      <c r="M59" s="8">
        <v>0</v>
      </c>
      <c r="N59" s="4">
        <f t="shared" si="106"/>
        <v>0</v>
      </c>
      <c r="O59" s="7">
        <v>0</v>
      </c>
      <c r="P59" s="8">
        <v>0</v>
      </c>
      <c r="Q59" s="4">
        <f t="shared" si="107"/>
        <v>0</v>
      </c>
      <c r="R59" s="7">
        <v>0</v>
      </c>
      <c r="S59" s="8">
        <v>0</v>
      </c>
      <c r="T59" s="4">
        <v>0</v>
      </c>
      <c r="U59" s="3">
        <f t="shared" si="108"/>
        <v>0</v>
      </c>
      <c r="V59" s="3">
        <f t="shared" si="109"/>
        <v>0</v>
      </c>
      <c r="W59" s="3">
        <f t="shared" si="110"/>
        <v>0</v>
      </c>
    </row>
    <row r="60" spans="2:23" ht="56.25" customHeight="1">
      <c r="B60" s="22"/>
      <c r="C60" s="29">
        <v>6</v>
      </c>
      <c r="D60" s="30" t="s">
        <v>35</v>
      </c>
      <c r="E60" s="30"/>
      <c r="F60" s="14">
        <f>+SUM(F61:F66)</f>
        <v>8294433.21</v>
      </c>
      <c r="G60" s="14">
        <f t="shared" ref="G60:W60" si="111">+SUM(G61:G66)</f>
        <v>106936.06</v>
      </c>
      <c r="H60" s="14">
        <f t="shared" si="111"/>
        <v>8401369.2699999996</v>
      </c>
      <c r="I60" s="14">
        <f t="shared" si="111"/>
        <v>0</v>
      </c>
      <c r="J60" s="14">
        <f t="shared" si="111"/>
        <v>0</v>
      </c>
      <c r="K60" s="14">
        <f t="shared" si="111"/>
        <v>0</v>
      </c>
      <c r="L60" s="14">
        <f t="shared" si="111"/>
        <v>747224.97</v>
      </c>
      <c r="M60" s="14">
        <f t="shared" si="111"/>
        <v>0</v>
      </c>
      <c r="N60" s="14">
        <f t="shared" si="111"/>
        <v>747224.97</v>
      </c>
      <c r="O60" s="14">
        <f t="shared" si="111"/>
        <v>7545643.1000000006</v>
      </c>
      <c r="P60" s="14">
        <f t="shared" si="111"/>
        <v>106928.03</v>
      </c>
      <c r="Q60" s="14">
        <f t="shared" si="111"/>
        <v>7652571.1300000008</v>
      </c>
      <c r="R60" s="14">
        <f t="shared" si="111"/>
        <v>0</v>
      </c>
      <c r="S60" s="14">
        <f t="shared" si="111"/>
        <v>0</v>
      </c>
      <c r="T60" s="14">
        <f t="shared" si="111"/>
        <v>0</v>
      </c>
      <c r="U60" s="14">
        <f t="shared" si="111"/>
        <v>1565.1399999996647</v>
      </c>
      <c r="V60" s="14">
        <f t="shared" si="111"/>
        <v>8.0299999999988358</v>
      </c>
      <c r="W60" s="14">
        <f t="shared" si="111"/>
        <v>1573.1699999989942</v>
      </c>
    </row>
    <row r="61" spans="2:23" ht="26.25">
      <c r="B61" s="22"/>
      <c r="C61" s="29"/>
      <c r="D61" s="1">
        <v>1000</v>
      </c>
      <c r="E61" s="2" t="s">
        <v>1</v>
      </c>
      <c r="F61" s="3">
        <v>0</v>
      </c>
      <c r="G61" s="3">
        <v>0</v>
      </c>
      <c r="H61" s="4">
        <f>+F61+G61</f>
        <v>0</v>
      </c>
      <c r="I61" s="3">
        <v>0</v>
      </c>
      <c r="J61" s="3">
        <v>0</v>
      </c>
      <c r="K61" s="4">
        <f>+I61+J61</f>
        <v>0</v>
      </c>
      <c r="L61" s="3">
        <v>0</v>
      </c>
      <c r="M61" s="3">
        <v>0</v>
      </c>
      <c r="N61" s="4">
        <f>+L61+M61</f>
        <v>0</v>
      </c>
      <c r="O61" s="3">
        <v>0</v>
      </c>
      <c r="P61" s="3">
        <v>0</v>
      </c>
      <c r="Q61" s="4">
        <f>+O61+P61</f>
        <v>0</v>
      </c>
      <c r="R61" s="3">
        <v>0</v>
      </c>
      <c r="S61" s="3">
        <v>0</v>
      </c>
      <c r="T61" s="4">
        <f t="shared" ref="T61" si="112">+R61+S61</f>
        <v>0</v>
      </c>
      <c r="U61" s="3">
        <f>+F61-I61-L61-O61-R61</f>
        <v>0</v>
      </c>
      <c r="V61" s="3">
        <f>+G61-J61-M61-P61-S61</f>
        <v>0</v>
      </c>
      <c r="W61" s="3">
        <f>+H61-K61-N61-Q61-T61</f>
        <v>0</v>
      </c>
    </row>
    <row r="62" spans="2:23" ht="26.25">
      <c r="B62" s="22"/>
      <c r="C62" s="29"/>
      <c r="D62" s="1">
        <v>2000</v>
      </c>
      <c r="E62" s="2" t="s">
        <v>2</v>
      </c>
      <c r="F62" s="6">
        <f>+'[1]Formato Especifico FASP'!M91</f>
        <v>4964868.97</v>
      </c>
      <c r="G62" s="6">
        <f>+'[1]Formato Especifico FASP'!P91</f>
        <v>106936.06</v>
      </c>
      <c r="H62" s="4">
        <f t="shared" ref="H62:H66" si="113">+F62+G62</f>
        <v>5071805.0299999993</v>
      </c>
      <c r="I62" s="6">
        <v>0</v>
      </c>
      <c r="J62" s="6">
        <v>0</v>
      </c>
      <c r="K62" s="4">
        <f t="shared" ref="K62:K66" si="114">+I62+J62</f>
        <v>0</v>
      </c>
      <c r="L62" s="6">
        <f>+'[1]Formato Especifico FASP'!AA91</f>
        <v>718398.97</v>
      </c>
      <c r="M62" s="6">
        <f>+'[1]Formato Especifico FASP'!AD91</f>
        <v>0</v>
      </c>
      <c r="N62" s="4">
        <f t="shared" ref="N62:N66" si="115">+L62+M62</f>
        <v>718398.97</v>
      </c>
      <c r="O62" s="6">
        <f>+'[1]Formato Especifico FASP'!T91</f>
        <v>4246354.8600000003</v>
      </c>
      <c r="P62" s="6">
        <f>+'[1]Formato Especifico FASP'!W91</f>
        <v>106928.03</v>
      </c>
      <c r="Q62" s="4">
        <f t="shared" ref="Q62:Q66" si="116">+O62+P62</f>
        <v>4353282.8900000006</v>
      </c>
      <c r="R62" s="6">
        <v>0</v>
      </c>
      <c r="S62" s="6">
        <v>0</v>
      </c>
      <c r="T62" s="4">
        <f t="shared" ref="T62" si="117">+R62+S62</f>
        <v>0</v>
      </c>
      <c r="U62" s="3">
        <f t="shared" ref="U62:U66" si="118">+F62-I62-L62-O62-R62</f>
        <v>115.13999999966472</v>
      </c>
      <c r="V62" s="3">
        <f t="shared" ref="V62:V66" si="119">+G62-J62-M62-P62-S62</f>
        <v>8.0299999999988358</v>
      </c>
      <c r="W62" s="3">
        <f t="shared" ref="W62:W66" si="120">+H62-K62-N62-Q62-T62</f>
        <v>123.16999999899417</v>
      </c>
    </row>
    <row r="63" spans="2:23" ht="26.25">
      <c r="B63" s="22"/>
      <c r="C63" s="29"/>
      <c r="D63" s="1">
        <v>3000</v>
      </c>
      <c r="E63" s="2" t="s">
        <v>3</v>
      </c>
      <c r="F63" s="6">
        <f>+'[1]Formato Especifico FASP'!M97</f>
        <v>3300564.24</v>
      </c>
      <c r="G63" s="6">
        <f>+'[1]Formato Especifico FASP'!P97</f>
        <v>0</v>
      </c>
      <c r="H63" s="4">
        <f t="shared" si="113"/>
        <v>3300564.24</v>
      </c>
      <c r="I63" s="6">
        <v>0</v>
      </c>
      <c r="J63" s="3">
        <v>0</v>
      </c>
      <c r="K63" s="4">
        <f t="shared" si="114"/>
        <v>0</v>
      </c>
      <c r="L63" s="6">
        <v>0</v>
      </c>
      <c r="M63" s="3">
        <v>0</v>
      </c>
      <c r="N63" s="4">
        <f t="shared" si="115"/>
        <v>0</v>
      </c>
      <c r="O63" s="6">
        <f>+'[1]Formato Especifico FASP'!T97</f>
        <v>3299288.24</v>
      </c>
      <c r="P63" s="3">
        <v>0</v>
      </c>
      <c r="Q63" s="4">
        <f t="shared" si="116"/>
        <v>3299288.24</v>
      </c>
      <c r="R63" s="6">
        <v>0</v>
      </c>
      <c r="S63" s="3">
        <v>0</v>
      </c>
      <c r="T63" s="4">
        <f t="shared" ref="T63" si="121">+R63+S63</f>
        <v>0</v>
      </c>
      <c r="U63" s="3">
        <f t="shared" si="118"/>
        <v>1276</v>
      </c>
      <c r="V63" s="3">
        <f t="shared" si="119"/>
        <v>0</v>
      </c>
      <c r="W63" s="3">
        <f t="shared" si="120"/>
        <v>1276</v>
      </c>
    </row>
    <row r="64" spans="2:23" ht="26.25">
      <c r="B64" s="22"/>
      <c r="C64" s="29"/>
      <c r="D64" s="1">
        <v>4000</v>
      </c>
      <c r="E64" s="2" t="s">
        <v>4</v>
      </c>
      <c r="F64" s="6">
        <v>0</v>
      </c>
      <c r="G64" s="3">
        <v>0</v>
      </c>
      <c r="H64" s="4">
        <f t="shared" si="113"/>
        <v>0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2">+R64+S64</f>
        <v>0</v>
      </c>
      <c r="U64" s="3">
        <f t="shared" si="118"/>
        <v>0</v>
      </c>
      <c r="V64" s="3">
        <f t="shared" si="119"/>
        <v>0</v>
      </c>
      <c r="W64" s="3">
        <f t="shared" si="120"/>
        <v>0</v>
      </c>
    </row>
    <row r="65" spans="2:23" ht="26.25">
      <c r="B65" s="22"/>
      <c r="C65" s="29"/>
      <c r="D65" s="1">
        <v>5000</v>
      </c>
      <c r="E65" s="2" t="s">
        <v>5</v>
      </c>
      <c r="F65" s="6">
        <f>+'[1]Formato Especifico FASP'!M101</f>
        <v>29000</v>
      </c>
      <c r="G65" s="6">
        <v>0</v>
      </c>
      <c r="H65" s="4">
        <f t="shared" si="113"/>
        <v>29000</v>
      </c>
      <c r="I65" s="6">
        <v>0</v>
      </c>
      <c r="J65" s="3">
        <v>0</v>
      </c>
      <c r="K65" s="4">
        <f t="shared" si="114"/>
        <v>0</v>
      </c>
      <c r="L65" s="6">
        <f>+'[1]Formato Especifico FASP'!AA101</f>
        <v>28826</v>
      </c>
      <c r="M65" s="3">
        <v>0</v>
      </c>
      <c r="N65" s="4">
        <f t="shared" si="115"/>
        <v>28826</v>
      </c>
      <c r="O65" s="6">
        <f>+'[1]Formato Especifico FASP'!T101</f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3">+R65+S65</f>
        <v>0</v>
      </c>
      <c r="U65" s="3">
        <f t="shared" si="118"/>
        <v>174</v>
      </c>
      <c r="V65" s="3">
        <f t="shared" si="119"/>
        <v>0</v>
      </c>
      <c r="W65" s="3">
        <f t="shared" si="120"/>
        <v>174</v>
      </c>
    </row>
    <row r="66" spans="2:23" ht="27" thickBot="1">
      <c r="B66" s="22"/>
      <c r="C66" s="31"/>
      <c r="D66" s="9">
        <v>6000</v>
      </c>
      <c r="E66" s="10" t="s">
        <v>6</v>
      </c>
      <c r="F66" s="7">
        <v>0</v>
      </c>
      <c r="G66" s="8">
        <v>0</v>
      </c>
      <c r="H66" s="4">
        <f t="shared" si="113"/>
        <v>0</v>
      </c>
      <c r="I66" s="7">
        <v>0</v>
      </c>
      <c r="J66" s="8">
        <v>0</v>
      </c>
      <c r="K66" s="4">
        <f t="shared" si="114"/>
        <v>0</v>
      </c>
      <c r="L66" s="7">
        <v>0</v>
      </c>
      <c r="M66" s="8">
        <v>0</v>
      </c>
      <c r="N66" s="4">
        <f t="shared" si="115"/>
        <v>0</v>
      </c>
      <c r="O66" s="7">
        <v>0</v>
      </c>
      <c r="P66" s="8">
        <v>0</v>
      </c>
      <c r="Q66" s="4">
        <f t="shared" si="116"/>
        <v>0</v>
      </c>
      <c r="R66" s="7">
        <v>0</v>
      </c>
      <c r="S66" s="8">
        <v>0</v>
      </c>
      <c r="T66" s="4">
        <f t="shared" ref="T66" si="124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62.25" customHeight="1">
      <c r="B67" s="25">
        <v>5</v>
      </c>
      <c r="C67" s="28" t="s">
        <v>36</v>
      </c>
      <c r="D67" s="28"/>
      <c r="E67" s="28"/>
      <c r="F67" s="13">
        <f>+F68</f>
        <v>0</v>
      </c>
      <c r="G67" s="13">
        <f t="shared" ref="G67:W67" si="125">+G68</f>
        <v>7400000</v>
      </c>
      <c r="H67" s="13">
        <f t="shared" si="125"/>
        <v>7400000</v>
      </c>
      <c r="I67" s="13">
        <f t="shared" si="125"/>
        <v>0</v>
      </c>
      <c r="J67" s="13">
        <f t="shared" si="125"/>
        <v>1994040.81</v>
      </c>
      <c r="K67" s="13">
        <f t="shared" si="125"/>
        <v>1994040.81</v>
      </c>
      <c r="L67" s="13">
        <f t="shared" si="125"/>
        <v>0</v>
      </c>
      <c r="M67" s="13">
        <f t="shared" si="125"/>
        <v>1001344.27</v>
      </c>
      <c r="N67" s="13">
        <f t="shared" si="125"/>
        <v>1001344.27</v>
      </c>
      <c r="O67" s="13">
        <f t="shared" si="125"/>
        <v>0</v>
      </c>
      <c r="P67" s="13">
        <f t="shared" si="125"/>
        <v>3678169.7199999997</v>
      </c>
      <c r="Q67" s="13">
        <f t="shared" si="125"/>
        <v>3678169.7199999997</v>
      </c>
      <c r="R67" s="13">
        <f t="shared" si="125"/>
        <v>0</v>
      </c>
      <c r="S67" s="13">
        <f t="shared" si="125"/>
        <v>0</v>
      </c>
      <c r="T67" s="13">
        <f t="shared" si="125"/>
        <v>0</v>
      </c>
      <c r="U67" s="13">
        <f t="shared" si="125"/>
        <v>0</v>
      </c>
      <c r="V67" s="13">
        <f t="shared" si="125"/>
        <v>726445.20000000019</v>
      </c>
      <c r="W67" s="13">
        <f t="shared" si="125"/>
        <v>726445.20000000019</v>
      </c>
    </row>
    <row r="68" spans="2:23" ht="80.25" customHeight="1">
      <c r="B68" s="26"/>
      <c r="C68" s="29">
        <v>9</v>
      </c>
      <c r="D68" s="30" t="s">
        <v>37</v>
      </c>
      <c r="E68" s="30"/>
      <c r="F68" s="14">
        <f>+SUM(F69:F74)</f>
        <v>0</v>
      </c>
      <c r="G68" s="14">
        <f t="shared" ref="G68" si="126">+SUM(G69:G74)</f>
        <v>7400000</v>
      </c>
      <c r="H68" s="14">
        <f>+SUM(H69:H74)</f>
        <v>7400000</v>
      </c>
      <c r="I68" s="14">
        <f>+SUM(I69:I74)</f>
        <v>0</v>
      </c>
      <c r="J68" s="14">
        <f t="shared" ref="J68:K68" si="127">+SUM(J69:J74)</f>
        <v>1994040.81</v>
      </c>
      <c r="K68" s="14">
        <f t="shared" si="127"/>
        <v>1994040.81</v>
      </c>
      <c r="L68" s="14">
        <f>+SUM(L69:L74)</f>
        <v>0</v>
      </c>
      <c r="M68" s="14">
        <f t="shared" ref="M68:N68" si="128">+SUM(M69:M74)</f>
        <v>1001344.27</v>
      </c>
      <c r="N68" s="14">
        <f t="shared" si="128"/>
        <v>1001344.27</v>
      </c>
      <c r="O68" s="14">
        <f>+SUM(O69:O74)</f>
        <v>0</v>
      </c>
      <c r="P68" s="14">
        <f t="shared" ref="P68:Q68" si="129">+SUM(P69:P74)</f>
        <v>3678169.7199999997</v>
      </c>
      <c r="Q68" s="14">
        <f t="shared" si="129"/>
        <v>3678169.7199999997</v>
      </c>
      <c r="R68" s="14">
        <f>+SUM(R69:R74)</f>
        <v>0</v>
      </c>
      <c r="S68" s="14">
        <f t="shared" ref="S68:T68" si="130">+SUM(S69:S74)</f>
        <v>0</v>
      </c>
      <c r="T68" s="14">
        <f t="shared" si="130"/>
        <v>0</v>
      </c>
      <c r="U68" s="14">
        <f t="shared" ref="U68:W68" si="131">+SUM(U69:U74)</f>
        <v>0</v>
      </c>
      <c r="V68" s="14">
        <f t="shared" si="131"/>
        <v>726445.20000000019</v>
      </c>
      <c r="W68" s="14">
        <f t="shared" si="131"/>
        <v>726445.20000000019</v>
      </c>
    </row>
    <row r="69" spans="2:23" ht="26.25">
      <c r="B69" s="26"/>
      <c r="C69" s="29"/>
      <c r="D69" s="1">
        <v>1000</v>
      </c>
      <c r="E69" s="2" t="s">
        <v>1</v>
      </c>
      <c r="F69" s="3">
        <v>0</v>
      </c>
      <c r="G69" s="3">
        <f>+'[1]Formato Especifico FASP'!P108</f>
        <v>5333212</v>
      </c>
      <c r="H69" s="4">
        <f>+F69+G69</f>
        <v>5333212</v>
      </c>
      <c r="I69" s="3">
        <v>0</v>
      </c>
      <c r="J69" s="3">
        <f>+'[1]Formato Especifico FASP'!AK108</f>
        <v>1451150.69</v>
      </c>
      <c r="K69" s="4">
        <f>+I69+J69</f>
        <v>1451150.69</v>
      </c>
      <c r="L69" s="3">
        <v>0</v>
      </c>
      <c r="M69" s="3">
        <f>+'[1]Formato Especifico FASP'!AD108</f>
        <v>679.9</v>
      </c>
      <c r="N69" s="4">
        <f>+L69+M69</f>
        <v>679.9</v>
      </c>
      <c r="O69" s="3">
        <v>0</v>
      </c>
      <c r="P69" s="3">
        <f>+'[1]Formato Especifico FASP'!W108</f>
        <v>3247005.48</v>
      </c>
      <c r="Q69" s="4">
        <f>+O69+P69</f>
        <v>3247005.48</v>
      </c>
      <c r="R69" s="3">
        <v>0</v>
      </c>
      <c r="S69" s="3">
        <v>0</v>
      </c>
      <c r="T69" s="4">
        <f t="shared" ref="T69:T74" si="132">+R69+S69</f>
        <v>0</v>
      </c>
      <c r="U69" s="3">
        <f>+F69-I69-L69-O69-R69</f>
        <v>0</v>
      </c>
      <c r="V69" s="3">
        <f>+G69-J69-M69-P69-S69</f>
        <v>634375.93000000017</v>
      </c>
      <c r="W69" s="3">
        <f>+H69-K69-N69-Q69-T69</f>
        <v>634375.93000000017</v>
      </c>
    </row>
    <row r="70" spans="2:23" ht="26.25">
      <c r="B70" s="26"/>
      <c r="C70" s="29"/>
      <c r="D70" s="1">
        <v>2000</v>
      </c>
      <c r="E70" s="2" t="s">
        <v>2</v>
      </c>
      <c r="F70" s="6">
        <v>0</v>
      </c>
      <c r="G70" s="3">
        <f>+'[1]Formato Especifico FASP'!P112</f>
        <v>900000</v>
      </c>
      <c r="H70" s="4">
        <f t="shared" ref="H70:H74" si="133">+F70+G70</f>
        <v>900000</v>
      </c>
      <c r="I70" s="6">
        <v>0</v>
      </c>
      <c r="J70" s="3">
        <f>+'[1]Formato Especifico FASP'!AK112</f>
        <v>186901.5</v>
      </c>
      <c r="K70" s="4">
        <f t="shared" ref="K70:K74" si="134">+I70+J70</f>
        <v>186901.5</v>
      </c>
      <c r="L70" s="6">
        <v>0</v>
      </c>
      <c r="M70" s="3">
        <f>+'[1]Formato Especifico FASP'!AD112</f>
        <v>461372.89</v>
      </c>
      <c r="N70" s="4">
        <f t="shared" ref="N70:N74" si="135">+L70+M70</f>
        <v>461372.89</v>
      </c>
      <c r="O70" s="6">
        <v>0</v>
      </c>
      <c r="P70" s="6">
        <f>+'[1]Formato Especifico FASP'!W112</f>
        <v>212152.86</v>
      </c>
      <c r="Q70" s="4">
        <f t="shared" ref="Q70:Q74" si="136">+O70+P70</f>
        <v>212152.86</v>
      </c>
      <c r="R70" s="6">
        <v>0</v>
      </c>
      <c r="S70" s="6">
        <v>0</v>
      </c>
      <c r="T70" s="4">
        <f t="shared" si="132"/>
        <v>0</v>
      </c>
      <c r="U70" s="3">
        <f t="shared" ref="U70:U74" si="137">+F70-I70-L70-O70-R70</f>
        <v>0</v>
      </c>
      <c r="V70" s="3">
        <f t="shared" ref="V70:V74" si="138">+G70-J70-M70-P70-S70</f>
        <v>39572.75</v>
      </c>
      <c r="W70" s="3">
        <f t="shared" ref="W70:W74" si="139">+H70-K70-N70-Q70-T70</f>
        <v>39572.75</v>
      </c>
    </row>
    <row r="71" spans="2:23" ht="26.25">
      <c r="B71" s="26"/>
      <c r="C71" s="29"/>
      <c r="D71" s="1">
        <v>3000</v>
      </c>
      <c r="E71" s="2" t="s">
        <v>3</v>
      </c>
      <c r="F71" s="6">
        <v>0</v>
      </c>
      <c r="G71" s="3">
        <f>+'[1]Formato Especifico FASP'!P131</f>
        <v>1016788</v>
      </c>
      <c r="H71" s="4">
        <f t="shared" si="133"/>
        <v>1016788</v>
      </c>
      <c r="I71" s="6">
        <v>0</v>
      </c>
      <c r="J71" s="3">
        <f>+'[1]Formato Especifico FASP'!AK131</f>
        <v>355988.62</v>
      </c>
      <c r="K71" s="4">
        <f t="shared" si="134"/>
        <v>355988.62</v>
      </c>
      <c r="L71" s="6">
        <v>0</v>
      </c>
      <c r="M71" s="3">
        <f>+'[1]Formato Especifico FASP'!AD131</f>
        <v>389902.68</v>
      </c>
      <c r="N71" s="4">
        <f t="shared" si="135"/>
        <v>389902.68</v>
      </c>
      <c r="O71" s="6">
        <v>0</v>
      </c>
      <c r="P71" s="3">
        <f>+'[1]Formato Especifico FASP'!W131</f>
        <v>219011.38</v>
      </c>
      <c r="Q71" s="4">
        <f t="shared" si="136"/>
        <v>219011.38</v>
      </c>
      <c r="R71" s="6">
        <v>0</v>
      </c>
      <c r="S71" s="3">
        <v>0</v>
      </c>
      <c r="T71" s="4">
        <f t="shared" si="132"/>
        <v>0</v>
      </c>
      <c r="U71" s="3">
        <f t="shared" si="137"/>
        <v>0</v>
      </c>
      <c r="V71" s="3">
        <f t="shared" si="138"/>
        <v>51885.320000000007</v>
      </c>
      <c r="W71" s="3">
        <f t="shared" si="139"/>
        <v>51885.320000000007</v>
      </c>
    </row>
    <row r="72" spans="2:23" ht="26.25">
      <c r="B72" s="26"/>
      <c r="C72" s="29"/>
      <c r="D72" s="1">
        <v>4000</v>
      </c>
      <c r="E72" s="2" t="s">
        <v>4</v>
      </c>
      <c r="F72" s="6">
        <v>0</v>
      </c>
      <c r="G72" s="3">
        <f>+'[1]Formato Especifico FASP'!P145</f>
        <v>150000</v>
      </c>
      <c r="H72" s="4">
        <f t="shared" si="133"/>
        <v>150000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f>+'[1]Formato Especifico FASP'!AD145</f>
        <v>149388.79999999999</v>
      </c>
      <c r="N72" s="4">
        <f t="shared" si="135"/>
        <v>149388.79999999999</v>
      </c>
      <c r="O72" s="6">
        <v>0</v>
      </c>
      <c r="P72" s="3">
        <v>0</v>
      </c>
      <c r="Q72" s="4">
        <f t="shared" si="136"/>
        <v>0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>
        <f t="shared" si="138"/>
        <v>611.20000000001164</v>
      </c>
      <c r="W72" s="3">
        <f t="shared" si="139"/>
        <v>611.20000000001164</v>
      </c>
    </row>
    <row r="73" spans="2:23" ht="26.25">
      <c r="B73" s="26"/>
      <c r="C73" s="29"/>
      <c r="D73" s="1">
        <v>5000</v>
      </c>
      <c r="E73" s="2" t="s">
        <v>5</v>
      </c>
      <c r="F73" s="6">
        <v>0</v>
      </c>
      <c r="G73" s="3">
        <v>0</v>
      </c>
      <c r="H73" s="4">
        <f t="shared" si="133"/>
        <v>0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>
        <f t="shared" si="138"/>
        <v>0</v>
      </c>
      <c r="W73" s="3">
        <f t="shared" si="139"/>
        <v>0</v>
      </c>
    </row>
    <row r="74" spans="2:23" ht="27" thickBot="1">
      <c r="B74" s="26"/>
      <c r="C74" s="29"/>
      <c r="D74" s="1">
        <v>6000</v>
      </c>
      <c r="E74" s="2" t="s">
        <v>6</v>
      </c>
      <c r="F74" s="7">
        <v>0</v>
      </c>
      <c r="G74" s="8">
        <v>0</v>
      </c>
      <c r="H74" s="4">
        <f t="shared" si="133"/>
        <v>0</v>
      </c>
      <c r="I74" s="7">
        <v>0</v>
      </c>
      <c r="J74" s="8">
        <v>0</v>
      </c>
      <c r="K74" s="4">
        <f t="shared" si="134"/>
        <v>0</v>
      </c>
      <c r="L74" s="7">
        <v>0</v>
      </c>
      <c r="M74" s="8">
        <v>0</v>
      </c>
      <c r="N74" s="4">
        <f t="shared" si="135"/>
        <v>0</v>
      </c>
      <c r="O74" s="7">
        <v>0</v>
      </c>
      <c r="P74" s="8">
        <v>0</v>
      </c>
      <c r="Q74" s="4">
        <f t="shared" si="136"/>
        <v>0</v>
      </c>
      <c r="R74" s="7">
        <v>0</v>
      </c>
      <c r="S74" s="8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68.25" customHeight="1">
      <c r="B75" s="24">
        <v>6</v>
      </c>
      <c r="C75" s="28" t="s">
        <v>38</v>
      </c>
      <c r="D75" s="28"/>
      <c r="E75" s="28"/>
      <c r="F75" s="13">
        <f>+F76+F83</f>
        <v>0</v>
      </c>
      <c r="G75" s="13">
        <f t="shared" ref="G75:W75" si="140">+G76+G83</f>
        <v>12152116.84</v>
      </c>
      <c r="H75" s="13">
        <f t="shared" si="140"/>
        <v>12152116.84</v>
      </c>
      <c r="I75" s="13">
        <f t="shared" si="140"/>
        <v>0</v>
      </c>
      <c r="J75" s="13">
        <f t="shared" si="140"/>
        <v>2645490.86</v>
      </c>
      <c r="K75" s="13">
        <f t="shared" si="140"/>
        <v>2645490.86</v>
      </c>
      <c r="L75" s="13">
        <f t="shared" si="140"/>
        <v>0</v>
      </c>
      <c r="M75" s="13">
        <f t="shared" si="140"/>
        <v>366910.7</v>
      </c>
      <c r="N75" s="13">
        <f t="shared" si="140"/>
        <v>366910.7</v>
      </c>
      <c r="O75" s="13">
        <f t="shared" si="140"/>
        <v>0</v>
      </c>
      <c r="P75" s="13">
        <f t="shared" si="140"/>
        <v>8538872.459999999</v>
      </c>
      <c r="Q75" s="13">
        <f t="shared" si="140"/>
        <v>8538872.459999999</v>
      </c>
      <c r="R75" s="13">
        <f t="shared" si="140"/>
        <v>0</v>
      </c>
      <c r="S75" s="13">
        <f t="shared" si="140"/>
        <v>0</v>
      </c>
      <c r="T75" s="13">
        <f t="shared" si="140"/>
        <v>0</v>
      </c>
      <c r="U75" s="13">
        <f t="shared" si="140"/>
        <v>0</v>
      </c>
      <c r="V75" s="13">
        <f t="shared" si="140"/>
        <v>600842.82000000065</v>
      </c>
      <c r="W75" s="13">
        <f t="shared" si="140"/>
        <v>600842.82000000065</v>
      </c>
    </row>
    <row r="76" spans="2:23" ht="78.75" customHeight="1">
      <c r="B76" s="22"/>
      <c r="C76" s="29">
        <v>10</v>
      </c>
      <c r="D76" s="30" t="s">
        <v>39</v>
      </c>
      <c r="E76" s="30"/>
      <c r="F76" s="14">
        <f>+SUM(F77:F82)</f>
        <v>0</v>
      </c>
      <c r="G76" s="14">
        <f>+SUM(G77:G82)</f>
        <v>12152116.84</v>
      </c>
      <c r="H76" s="14">
        <f>+SUM(H77:H82)</f>
        <v>12152116.84</v>
      </c>
      <c r="I76" s="14">
        <f>+SUM(I77:I82)</f>
        <v>0</v>
      </c>
      <c r="J76" s="14">
        <f t="shared" ref="J76:K76" si="141">+SUM(J77:J82)</f>
        <v>2645490.86</v>
      </c>
      <c r="K76" s="14">
        <f t="shared" si="141"/>
        <v>2645490.86</v>
      </c>
      <c r="L76" s="14">
        <f>+SUM(L77:L82)</f>
        <v>0</v>
      </c>
      <c r="M76" s="14">
        <f t="shared" ref="M76:N76" si="142">+SUM(M77:M82)</f>
        <v>366910.7</v>
      </c>
      <c r="N76" s="14">
        <f t="shared" si="142"/>
        <v>366910.7</v>
      </c>
      <c r="O76" s="14">
        <f>+SUM(O77:O82)</f>
        <v>0</v>
      </c>
      <c r="P76" s="14">
        <f t="shared" ref="P76:Q76" si="143">+SUM(P77:P82)</f>
        <v>8538872.459999999</v>
      </c>
      <c r="Q76" s="14">
        <f t="shared" si="143"/>
        <v>8538872.459999999</v>
      </c>
      <c r="R76" s="14">
        <f>+SUM(R77:R82)</f>
        <v>0</v>
      </c>
      <c r="S76" s="14">
        <f t="shared" ref="S76:T76" si="144">+SUM(S77:S82)</f>
        <v>0</v>
      </c>
      <c r="T76" s="14">
        <f t="shared" si="144"/>
        <v>0</v>
      </c>
      <c r="U76" s="14">
        <f t="shared" ref="U76" si="145">+SUM(U77:U82)</f>
        <v>0</v>
      </c>
      <c r="V76" s="14">
        <f t="shared" ref="V76" si="146">+SUM(V77:V82)</f>
        <v>600842.82000000065</v>
      </c>
      <c r="W76" s="14">
        <f t="shared" ref="W76" si="147">+SUM(W77:W82)</f>
        <v>600842.82000000065</v>
      </c>
    </row>
    <row r="77" spans="2:23" ht="26.25">
      <c r="B77" s="22"/>
      <c r="C77" s="29"/>
      <c r="D77" s="1">
        <v>1000</v>
      </c>
      <c r="E77" s="2" t="s">
        <v>1</v>
      </c>
      <c r="F77" s="3">
        <v>0</v>
      </c>
      <c r="G77" s="3">
        <f>+'[1]Formato Especifico FASP'!P151</f>
        <v>10526957.52</v>
      </c>
      <c r="H77" s="4">
        <f>+F77+G77</f>
        <v>10526957.52</v>
      </c>
      <c r="I77" s="3">
        <v>0</v>
      </c>
      <c r="J77" s="3">
        <f>+'[1]Formato Especifico FASP'!AK151</f>
        <v>2645490.86</v>
      </c>
      <c r="K77" s="4">
        <f>+I77+J77</f>
        <v>2645490.86</v>
      </c>
      <c r="L77" s="3">
        <v>0</v>
      </c>
      <c r="M77" s="3">
        <f>+'[1]Formato Especifico FASP'!AD151</f>
        <v>28829.09</v>
      </c>
      <c r="N77" s="4">
        <f>+L77+M77</f>
        <v>28829.09</v>
      </c>
      <c r="O77" s="3">
        <v>0</v>
      </c>
      <c r="P77" s="3">
        <f>+'[1]Formato Especifico FASP'!W151</f>
        <v>7263358.9699999997</v>
      </c>
      <c r="Q77" s="4">
        <f>+O77+P77</f>
        <v>7263358.9699999997</v>
      </c>
      <c r="R77" s="3">
        <v>0</v>
      </c>
      <c r="S77" s="3">
        <v>0</v>
      </c>
      <c r="T77" s="4">
        <f t="shared" ref="T77:T82" si="148">+R77+S77</f>
        <v>0</v>
      </c>
      <c r="U77" s="3">
        <f>+F77-I77-L77-O77-R77</f>
        <v>0</v>
      </c>
      <c r="V77" s="3">
        <f>+G77-J77-M77-P77-S77</f>
        <v>589278.60000000056</v>
      </c>
      <c r="W77" s="3">
        <f>+H77-K77-N77-Q77-T77</f>
        <v>589278.60000000056</v>
      </c>
    </row>
    <row r="78" spans="2:23" ht="26.25">
      <c r="B78" s="22"/>
      <c r="C78" s="29"/>
      <c r="D78" s="1">
        <v>2000</v>
      </c>
      <c r="E78" s="2" t="s">
        <v>2</v>
      </c>
      <c r="F78" s="6">
        <v>0</v>
      </c>
      <c r="G78" s="3">
        <f>+'[1]Formato Especifico FASP'!P155</f>
        <v>27820.28</v>
      </c>
      <c r="H78" s="4">
        <f t="shared" ref="H78:H82" si="149">+F78+G78</f>
        <v>27820.28</v>
      </c>
      <c r="I78" s="6">
        <v>0</v>
      </c>
      <c r="J78" s="6">
        <v>0</v>
      </c>
      <c r="K78" s="4">
        <f t="shared" ref="K78:K82" si="150">+I78+J78</f>
        <v>0</v>
      </c>
      <c r="L78" s="6">
        <v>0</v>
      </c>
      <c r="M78" s="3">
        <f>+'[1]Formato Especifico FASP'!AD155</f>
        <v>27783.16</v>
      </c>
      <c r="N78" s="4">
        <f t="shared" ref="N78:N82" si="151">+L78+M78</f>
        <v>27783.16</v>
      </c>
      <c r="O78" s="6">
        <v>0</v>
      </c>
      <c r="P78" s="6">
        <v>0</v>
      </c>
      <c r="Q78" s="4">
        <f t="shared" ref="Q78:Q82" si="152">+O78+P78</f>
        <v>0</v>
      </c>
      <c r="R78" s="6">
        <v>0</v>
      </c>
      <c r="S78" s="6">
        <v>0</v>
      </c>
      <c r="T78" s="4">
        <f t="shared" si="148"/>
        <v>0</v>
      </c>
      <c r="U78" s="3">
        <f t="shared" ref="U78:U82" si="153">+F78-I78-L78-O78-R78</f>
        <v>0</v>
      </c>
      <c r="V78" s="3">
        <f t="shared" ref="V78:V82" si="154">+G78-J78-M78-P78-S78</f>
        <v>37.119999999998981</v>
      </c>
      <c r="W78" s="3">
        <f t="shared" ref="W78:W82" si="155">+H78-K78-N78-Q78-T78</f>
        <v>37.119999999998981</v>
      </c>
    </row>
    <row r="79" spans="2:23" ht="26.25">
      <c r="B79" s="22"/>
      <c r="C79" s="29"/>
      <c r="D79" s="1">
        <v>3000</v>
      </c>
      <c r="E79" s="2" t="s">
        <v>3</v>
      </c>
      <c r="F79" s="6">
        <v>0</v>
      </c>
      <c r="G79" s="3">
        <v>0</v>
      </c>
      <c r="H79" s="4">
        <f t="shared" si="149"/>
        <v>0</v>
      </c>
      <c r="I79" s="6">
        <v>0</v>
      </c>
      <c r="J79" s="3">
        <v>0</v>
      </c>
      <c r="K79" s="4">
        <f t="shared" si="150"/>
        <v>0</v>
      </c>
      <c r="L79" s="6">
        <v>0</v>
      </c>
      <c r="M79" s="3">
        <v>0</v>
      </c>
      <c r="N79" s="4">
        <f t="shared" si="151"/>
        <v>0</v>
      </c>
      <c r="O79" s="6">
        <v>0</v>
      </c>
      <c r="P79" s="3">
        <v>0</v>
      </c>
      <c r="Q79" s="4">
        <f t="shared" si="152"/>
        <v>0</v>
      </c>
      <c r="R79" s="6">
        <v>0</v>
      </c>
      <c r="S79" s="3">
        <v>0</v>
      </c>
      <c r="T79" s="4">
        <f t="shared" si="148"/>
        <v>0</v>
      </c>
      <c r="U79" s="3">
        <f t="shared" si="153"/>
        <v>0</v>
      </c>
      <c r="V79" s="3">
        <f t="shared" si="154"/>
        <v>0</v>
      </c>
      <c r="W79" s="3">
        <f t="shared" si="155"/>
        <v>0</v>
      </c>
    </row>
    <row r="80" spans="2:23" ht="26.25">
      <c r="B80" s="22"/>
      <c r="C80" s="29"/>
      <c r="D80" s="1">
        <v>4000</v>
      </c>
      <c r="E80" s="2" t="s">
        <v>4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>
      <c r="B81" s="22"/>
      <c r="C81" s="29"/>
      <c r="D81" s="1">
        <v>5000</v>
      </c>
      <c r="E81" s="2" t="s">
        <v>5</v>
      </c>
      <c r="F81" s="6">
        <v>0</v>
      </c>
      <c r="G81" s="3">
        <f>+'[1]Formato Especifico FASP'!P159</f>
        <v>1597339.04</v>
      </c>
      <c r="H81" s="4">
        <f t="shared" si="149"/>
        <v>1597339.04</v>
      </c>
      <c r="I81" s="6">
        <v>0</v>
      </c>
      <c r="J81" s="3">
        <f>+'[1]Formato Especifico FASP'!AK159</f>
        <v>0</v>
      </c>
      <c r="K81" s="4">
        <f t="shared" si="150"/>
        <v>0</v>
      </c>
      <c r="L81" s="6">
        <v>0</v>
      </c>
      <c r="M81" s="3">
        <f>+'[1]Formato Especifico FASP'!AD159</f>
        <v>310298.45</v>
      </c>
      <c r="N81" s="4">
        <f t="shared" si="151"/>
        <v>310298.45</v>
      </c>
      <c r="O81" s="6">
        <v>0</v>
      </c>
      <c r="P81" s="3">
        <f>+'[1]Formato Especifico FASP'!W159</f>
        <v>1275513.49</v>
      </c>
      <c r="Q81" s="4">
        <f t="shared" si="152"/>
        <v>1275513.49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11527.100000000093</v>
      </c>
      <c r="W81" s="3">
        <f t="shared" si="155"/>
        <v>11527.100000000093</v>
      </c>
    </row>
    <row r="82" spans="2:23" ht="27" thickBot="1">
      <c r="B82" s="22"/>
      <c r="C82" s="29"/>
      <c r="D82" s="1">
        <v>6000</v>
      </c>
      <c r="E82" s="2" t="s">
        <v>6</v>
      </c>
      <c r="F82" s="7">
        <v>0</v>
      </c>
      <c r="G82" s="8">
        <v>0</v>
      </c>
      <c r="H82" s="4">
        <f t="shared" si="149"/>
        <v>0</v>
      </c>
      <c r="I82" s="7">
        <v>0</v>
      </c>
      <c r="J82" s="8">
        <v>0</v>
      </c>
      <c r="K82" s="4">
        <f t="shared" si="150"/>
        <v>0</v>
      </c>
      <c r="L82" s="7">
        <v>0</v>
      </c>
      <c r="M82" s="8">
        <v>0</v>
      </c>
      <c r="N82" s="4">
        <f t="shared" si="151"/>
        <v>0</v>
      </c>
      <c r="O82" s="7">
        <v>0</v>
      </c>
      <c r="P82" s="8">
        <v>0</v>
      </c>
      <c r="Q82" s="4">
        <f t="shared" si="152"/>
        <v>0</v>
      </c>
      <c r="R82" s="7">
        <v>0</v>
      </c>
      <c r="S82" s="8">
        <v>0</v>
      </c>
      <c r="T82" s="4">
        <f t="shared" si="148"/>
        <v>0</v>
      </c>
      <c r="U82" s="3">
        <f t="shared" si="153"/>
        <v>0</v>
      </c>
      <c r="V82" s="3">
        <f t="shared" si="154"/>
        <v>0</v>
      </c>
      <c r="W82" s="3">
        <f t="shared" si="155"/>
        <v>0</v>
      </c>
    </row>
    <row r="83" spans="2:23" ht="54.75" hidden="1" customHeight="1">
      <c r="B83" s="22"/>
      <c r="C83" s="29">
        <v>11</v>
      </c>
      <c r="D83" s="30" t="s">
        <v>40</v>
      </c>
      <c r="E83" s="30"/>
      <c r="F83" s="14">
        <f t="shared" ref="F83:H83" si="156">+SUM(F84:F89)</f>
        <v>0</v>
      </c>
      <c r="G83" s="14">
        <f t="shared" si="156"/>
        <v>0</v>
      </c>
      <c r="H83" s="14">
        <f t="shared" si="156"/>
        <v>0</v>
      </c>
      <c r="I83" s="14">
        <f>+SUM(I84:I89)</f>
        <v>0</v>
      </c>
      <c r="J83" s="14">
        <f t="shared" ref="J83:K83" si="157">+SUM(J84:J89)</f>
        <v>0</v>
      </c>
      <c r="K83" s="14">
        <f t="shared" si="157"/>
        <v>0</v>
      </c>
      <c r="L83" s="14">
        <f>+SUM(L84:L89)</f>
        <v>0</v>
      </c>
      <c r="M83" s="14">
        <f t="shared" ref="M83:N83" si="158">+SUM(M84:M89)</f>
        <v>0</v>
      </c>
      <c r="N83" s="14">
        <f t="shared" si="158"/>
        <v>0</v>
      </c>
      <c r="O83" s="14">
        <f>+SUM(O84:O89)</f>
        <v>0</v>
      </c>
      <c r="P83" s="14">
        <f t="shared" ref="P83:Q83" si="159">+SUM(P84:P89)</f>
        <v>0</v>
      </c>
      <c r="Q83" s="14">
        <f t="shared" si="159"/>
        <v>0</v>
      </c>
      <c r="R83" s="14">
        <f>+SUM(R84:R89)</f>
        <v>0</v>
      </c>
      <c r="S83" s="14">
        <f t="shared" ref="S83:T83" si="160">+SUM(S84:S89)</f>
        <v>0</v>
      </c>
      <c r="T83" s="14">
        <f t="shared" si="160"/>
        <v>0</v>
      </c>
      <c r="U83" s="14">
        <f>+SUM(U84:U89)</f>
        <v>0</v>
      </c>
      <c r="V83" s="14">
        <f t="shared" ref="V83:W83" si="161">+SUM(V84:V89)</f>
        <v>0</v>
      </c>
      <c r="W83" s="14">
        <f t="shared" si="161"/>
        <v>0</v>
      </c>
    </row>
    <row r="84" spans="2:23" ht="26.25" hidden="1">
      <c r="B84" s="22"/>
      <c r="C84" s="29"/>
      <c r="D84" s="1">
        <v>1000</v>
      </c>
      <c r="E84" s="2" t="s">
        <v>1</v>
      </c>
      <c r="F84" s="3">
        <v>0</v>
      </c>
      <c r="G84" s="3">
        <v>0</v>
      </c>
      <c r="H84" s="4">
        <f>+F84+G84</f>
        <v>0</v>
      </c>
      <c r="I84" s="3">
        <v>0</v>
      </c>
      <c r="J84" s="3">
        <v>0</v>
      </c>
      <c r="K84" s="4">
        <f>+I84+J84</f>
        <v>0</v>
      </c>
      <c r="L84" s="3">
        <v>0</v>
      </c>
      <c r="M84" s="3">
        <v>0</v>
      </c>
      <c r="N84" s="4">
        <f>+L84+M84</f>
        <v>0</v>
      </c>
      <c r="O84" s="3">
        <v>0</v>
      </c>
      <c r="P84" s="3">
        <v>0</v>
      </c>
      <c r="Q84" s="4">
        <f>+O84+P84</f>
        <v>0</v>
      </c>
      <c r="R84" s="3">
        <v>0</v>
      </c>
      <c r="S84" s="3">
        <v>0</v>
      </c>
      <c r="T84" s="4">
        <f t="shared" ref="T84:T89" si="162">+R84+S84</f>
        <v>0</v>
      </c>
      <c r="U84" s="3">
        <f>+F84-I84-L84-O84-R84</f>
        <v>0</v>
      </c>
      <c r="V84" s="3">
        <f>+G84-J84-M84-P84-S84</f>
        <v>0</v>
      </c>
      <c r="W84" s="3">
        <f>+H84-K84-N84-Q84-T84</f>
        <v>0</v>
      </c>
    </row>
    <row r="85" spans="2:23" ht="26.25" hidden="1">
      <c r="B85" s="22"/>
      <c r="C85" s="29"/>
      <c r="D85" s="1">
        <v>2000</v>
      </c>
      <c r="E85" s="2" t="s">
        <v>2</v>
      </c>
      <c r="F85" s="6">
        <v>0</v>
      </c>
      <c r="G85" s="3">
        <v>0</v>
      </c>
      <c r="H85" s="4">
        <f t="shared" ref="H85:H89" si="163">+F85+G85</f>
        <v>0</v>
      </c>
      <c r="I85" s="6">
        <v>0</v>
      </c>
      <c r="J85" s="6">
        <v>0</v>
      </c>
      <c r="K85" s="4">
        <f t="shared" ref="K85:K89" si="164">+I85+J85</f>
        <v>0</v>
      </c>
      <c r="L85" s="6">
        <v>0</v>
      </c>
      <c r="M85" s="6">
        <v>0</v>
      </c>
      <c r="N85" s="4">
        <f t="shared" ref="N85:N89" si="165">+L85+M85</f>
        <v>0</v>
      </c>
      <c r="O85" s="6">
        <v>0</v>
      </c>
      <c r="P85" s="6">
        <v>0</v>
      </c>
      <c r="Q85" s="4">
        <f t="shared" ref="Q85:Q89" si="166">+O85+P85</f>
        <v>0</v>
      </c>
      <c r="R85" s="6">
        <v>0</v>
      </c>
      <c r="S85" s="6">
        <v>0</v>
      </c>
      <c r="T85" s="4">
        <f t="shared" si="162"/>
        <v>0</v>
      </c>
      <c r="U85" s="3">
        <f t="shared" ref="U85:U89" si="167">+F85-I85-L85-O85-R85</f>
        <v>0</v>
      </c>
      <c r="V85" s="3">
        <f t="shared" ref="V85:V89" si="168">+G85-J85-M85-P85-S85</f>
        <v>0</v>
      </c>
      <c r="W85" s="3">
        <f t="shared" ref="W85:W89" si="169">+H85-K85-N85-Q85-T85</f>
        <v>0</v>
      </c>
    </row>
    <row r="86" spans="2:23" ht="26.25" hidden="1">
      <c r="B86" s="22"/>
      <c r="C86" s="29"/>
      <c r="D86" s="1">
        <v>3000</v>
      </c>
      <c r="E86" s="2" t="s">
        <v>3</v>
      </c>
      <c r="F86" s="6">
        <v>0</v>
      </c>
      <c r="G86" s="6">
        <v>0</v>
      </c>
      <c r="H86" s="4">
        <f t="shared" si="163"/>
        <v>0</v>
      </c>
      <c r="I86" s="6">
        <v>0</v>
      </c>
      <c r="J86" s="3">
        <v>0</v>
      </c>
      <c r="K86" s="4">
        <f t="shared" si="164"/>
        <v>0</v>
      </c>
      <c r="L86" s="6">
        <v>0</v>
      </c>
      <c r="M86" s="3">
        <v>0</v>
      </c>
      <c r="N86" s="4">
        <f t="shared" si="165"/>
        <v>0</v>
      </c>
      <c r="O86" s="6">
        <v>0</v>
      </c>
      <c r="P86" s="3">
        <v>0</v>
      </c>
      <c r="Q86" s="4">
        <f t="shared" si="166"/>
        <v>0</v>
      </c>
      <c r="R86" s="6">
        <v>0</v>
      </c>
      <c r="S86" s="3">
        <v>0</v>
      </c>
      <c r="T86" s="4">
        <f t="shared" si="162"/>
        <v>0</v>
      </c>
      <c r="U86" s="3">
        <f t="shared" si="167"/>
        <v>0</v>
      </c>
      <c r="V86" s="3">
        <f t="shared" si="168"/>
        <v>0</v>
      </c>
      <c r="W86" s="3">
        <f t="shared" si="169"/>
        <v>0</v>
      </c>
    </row>
    <row r="87" spans="2:23" ht="26.25" hidden="1">
      <c r="B87" s="22"/>
      <c r="C87" s="29"/>
      <c r="D87" s="1">
        <v>4000</v>
      </c>
      <c r="E87" s="2" t="s">
        <v>4</v>
      </c>
      <c r="F87" s="6">
        <v>0</v>
      </c>
      <c r="G87" s="3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22"/>
      <c r="C88" s="29"/>
      <c r="D88" s="1">
        <v>5000</v>
      </c>
      <c r="E88" s="2" t="s">
        <v>5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7" hidden="1" thickBot="1">
      <c r="B89" s="23"/>
      <c r="C89" s="29"/>
      <c r="D89" s="1">
        <v>6000</v>
      </c>
      <c r="E89" s="2" t="s">
        <v>6</v>
      </c>
      <c r="F89" s="7">
        <v>0</v>
      </c>
      <c r="G89" s="8">
        <v>0</v>
      </c>
      <c r="H89" s="4">
        <f t="shared" si="163"/>
        <v>0</v>
      </c>
      <c r="I89" s="7">
        <v>0</v>
      </c>
      <c r="J89" s="8">
        <v>0</v>
      </c>
      <c r="K89" s="4">
        <f t="shared" si="164"/>
        <v>0</v>
      </c>
      <c r="L89" s="7">
        <v>0</v>
      </c>
      <c r="M89" s="8">
        <v>0</v>
      </c>
      <c r="N89" s="4">
        <f t="shared" si="165"/>
        <v>0</v>
      </c>
      <c r="O89" s="7">
        <v>0</v>
      </c>
      <c r="P89" s="8">
        <v>0</v>
      </c>
      <c r="Q89" s="4">
        <f t="shared" si="166"/>
        <v>0</v>
      </c>
      <c r="R89" s="7">
        <v>0</v>
      </c>
      <c r="S89" s="8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54.75" customHeight="1">
      <c r="B90" s="24">
        <v>7</v>
      </c>
      <c r="C90" s="28" t="s">
        <v>41</v>
      </c>
      <c r="D90" s="28"/>
      <c r="E90" s="28"/>
      <c r="F90" s="13">
        <f>+F91+F98</f>
        <v>2974749.54</v>
      </c>
      <c r="G90" s="13">
        <f t="shared" ref="G90:W90" si="170">+G91+G98</f>
        <v>1450000</v>
      </c>
      <c r="H90" s="13">
        <f t="shared" si="170"/>
        <v>4424749.54</v>
      </c>
      <c r="I90" s="13">
        <f t="shared" si="170"/>
        <v>0</v>
      </c>
      <c r="J90" s="13">
        <f t="shared" si="170"/>
        <v>0</v>
      </c>
      <c r="K90" s="13">
        <f t="shared" si="170"/>
        <v>0</v>
      </c>
      <c r="L90" s="13">
        <f t="shared" si="170"/>
        <v>2934315.76</v>
      </c>
      <c r="M90" s="13">
        <f t="shared" si="170"/>
        <v>997215.74</v>
      </c>
      <c r="N90" s="13">
        <f t="shared" si="170"/>
        <v>3931531.5</v>
      </c>
      <c r="O90" s="13">
        <f t="shared" si="170"/>
        <v>37866.11</v>
      </c>
      <c r="P90" s="13">
        <f t="shared" si="170"/>
        <v>448500</v>
      </c>
      <c r="Q90" s="13">
        <f t="shared" si="170"/>
        <v>486366.11</v>
      </c>
      <c r="R90" s="13">
        <f t="shared" si="170"/>
        <v>0</v>
      </c>
      <c r="S90" s="13">
        <f t="shared" si="170"/>
        <v>0</v>
      </c>
      <c r="T90" s="13">
        <f t="shared" si="170"/>
        <v>0</v>
      </c>
      <c r="U90" s="13">
        <f t="shared" si="170"/>
        <v>2567.6699999999892</v>
      </c>
      <c r="V90" s="13">
        <f t="shared" si="170"/>
        <v>4284.2600000000675</v>
      </c>
      <c r="W90" s="13">
        <f t="shared" si="170"/>
        <v>6851.9300000000567</v>
      </c>
    </row>
    <row r="91" spans="2:23" ht="26.25">
      <c r="B91" s="22"/>
      <c r="C91" s="29">
        <v>13</v>
      </c>
      <c r="D91" s="30" t="s">
        <v>42</v>
      </c>
      <c r="E91" s="30"/>
      <c r="F91" s="14">
        <f>+SUM(F92:F97)</f>
        <v>2358000</v>
      </c>
      <c r="G91" s="14">
        <f t="shared" ref="G91" si="171">+SUM(G92:G97)</f>
        <v>1000000</v>
      </c>
      <c r="H91" s="14">
        <f>+SUM(H92:H97)</f>
        <v>3358000</v>
      </c>
      <c r="I91" s="14">
        <f>+SUM(I92:I97)</f>
        <v>0</v>
      </c>
      <c r="J91" s="14">
        <f t="shared" ref="J91:K91" si="172">+SUM(J92:J97)</f>
        <v>0</v>
      </c>
      <c r="K91" s="14">
        <f t="shared" si="172"/>
        <v>0</v>
      </c>
      <c r="L91" s="14">
        <f>+SUM(L92:L97)</f>
        <v>2357352</v>
      </c>
      <c r="M91" s="14">
        <f t="shared" ref="M91:N91" si="173">+SUM(M92:M97)</f>
        <v>997215.74</v>
      </c>
      <c r="N91" s="14">
        <f t="shared" si="173"/>
        <v>3354567.74</v>
      </c>
      <c r="O91" s="14">
        <f>+SUM(O92:O97)</f>
        <v>0</v>
      </c>
      <c r="P91" s="14">
        <f t="shared" ref="P91:Q91" si="174">+SUM(P92:P97)</f>
        <v>0</v>
      </c>
      <c r="Q91" s="14">
        <f t="shared" si="174"/>
        <v>0</v>
      </c>
      <c r="R91" s="14">
        <f>+SUM(R92:R97)</f>
        <v>0</v>
      </c>
      <c r="S91" s="14">
        <f t="shared" ref="S91:T91" si="175">+SUM(S92:S97)</f>
        <v>0</v>
      </c>
      <c r="T91" s="14">
        <f t="shared" si="175"/>
        <v>0</v>
      </c>
      <c r="U91" s="14">
        <f>+SUM(U92:U97)</f>
        <v>648</v>
      </c>
      <c r="V91" s="14">
        <f t="shared" ref="V91" si="176">+SUM(V92:V97)</f>
        <v>2784.2600000000675</v>
      </c>
      <c r="W91" s="14">
        <f t="shared" ref="W91" si="177">+SUM(W92:W97)</f>
        <v>3432.2600000000675</v>
      </c>
    </row>
    <row r="92" spans="2:23" ht="26.25">
      <c r="B92" s="22"/>
      <c r="C92" s="29"/>
      <c r="D92" s="1">
        <v>1000</v>
      </c>
      <c r="E92" s="2" t="s">
        <v>1</v>
      </c>
      <c r="F92" s="3">
        <v>0</v>
      </c>
      <c r="G92" s="3">
        <v>0</v>
      </c>
      <c r="H92" s="4">
        <f>+F92+G92</f>
        <v>0</v>
      </c>
      <c r="I92" s="3">
        <v>0</v>
      </c>
      <c r="J92" s="3">
        <v>0</v>
      </c>
      <c r="K92" s="4">
        <f>+I92+J92</f>
        <v>0</v>
      </c>
      <c r="L92" s="3">
        <v>0</v>
      </c>
      <c r="M92" s="3">
        <v>0</v>
      </c>
      <c r="N92" s="4">
        <f>+L92+M92</f>
        <v>0</v>
      </c>
      <c r="O92" s="3">
        <v>0</v>
      </c>
      <c r="P92" s="3">
        <v>0</v>
      </c>
      <c r="Q92" s="4">
        <f>+O92+P92</f>
        <v>0</v>
      </c>
      <c r="R92" s="3">
        <v>0</v>
      </c>
      <c r="S92" s="3">
        <v>0</v>
      </c>
      <c r="T92" s="4">
        <f t="shared" ref="T92:T97" si="178">+R92+S92</f>
        <v>0</v>
      </c>
      <c r="U92" s="3">
        <f>+F92-I92-L92-O92-R92</f>
        <v>0</v>
      </c>
      <c r="V92" s="3">
        <f>+G92-J92-M92-P92-S92</f>
        <v>0</v>
      </c>
      <c r="W92" s="3">
        <f>+H92-K92-N92-Q92-T92</f>
        <v>0</v>
      </c>
    </row>
    <row r="93" spans="2:23" ht="26.25">
      <c r="B93" s="22"/>
      <c r="C93" s="29"/>
      <c r="D93" s="1">
        <v>2000</v>
      </c>
      <c r="E93" s="2" t="s">
        <v>2</v>
      </c>
      <c r="F93" s="6">
        <f>+'[1]Formato Especifico FASP'!M175</f>
        <v>2358000</v>
      </c>
      <c r="G93" s="3">
        <f>+'[1]Formato Especifico FASP'!P175</f>
        <v>0</v>
      </c>
      <c r="H93" s="4">
        <f t="shared" ref="H93:H97" si="179">+F93+G93</f>
        <v>2358000</v>
      </c>
      <c r="I93" s="6">
        <v>0</v>
      </c>
      <c r="J93" s="6">
        <v>0</v>
      </c>
      <c r="K93" s="4">
        <f t="shared" ref="K93:K97" si="180">+I93+J93</f>
        <v>0</v>
      </c>
      <c r="L93" s="6">
        <f>+'[1]Formato Especifico FASP'!AA175</f>
        <v>2357352</v>
      </c>
      <c r="M93" s="6">
        <v>0</v>
      </c>
      <c r="N93" s="4">
        <f t="shared" ref="N93:N97" si="181">+L93+M93</f>
        <v>2357352</v>
      </c>
      <c r="O93" s="6">
        <v>0</v>
      </c>
      <c r="P93" s="6">
        <v>0</v>
      </c>
      <c r="Q93" s="4">
        <f t="shared" ref="Q93:Q97" si="182">+O93+P93</f>
        <v>0</v>
      </c>
      <c r="R93" s="6">
        <v>0</v>
      </c>
      <c r="S93" s="6">
        <v>0</v>
      </c>
      <c r="T93" s="4">
        <f t="shared" si="178"/>
        <v>0</v>
      </c>
      <c r="U93" s="3">
        <f t="shared" ref="U93:U97" si="183">+F93-I93-L93-O93-R93</f>
        <v>648</v>
      </c>
      <c r="V93" s="3">
        <f t="shared" ref="V93:V97" si="184">+G93-J93-M93-P93-S93</f>
        <v>0</v>
      </c>
      <c r="W93" s="3">
        <f t="shared" ref="W93:W97" si="185">+H93-K93-N93-Q93-T93</f>
        <v>648</v>
      </c>
    </row>
    <row r="94" spans="2:23" ht="26.25">
      <c r="B94" s="22"/>
      <c r="C94" s="29"/>
      <c r="D94" s="1">
        <v>3000</v>
      </c>
      <c r="E94" s="2" t="s">
        <v>3</v>
      </c>
      <c r="F94" s="6">
        <f>+'[1]Formato Especifico FASP'!M182</f>
        <v>0</v>
      </c>
      <c r="G94" s="3">
        <f>+'[1]Formato Especifico FASP'!P182</f>
        <v>700000</v>
      </c>
      <c r="H94" s="4">
        <f t="shared" si="179"/>
        <v>700000</v>
      </c>
      <c r="I94" s="6">
        <v>0</v>
      </c>
      <c r="J94" s="3">
        <v>0</v>
      </c>
      <c r="K94" s="4">
        <f t="shared" si="180"/>
        <v>0</v>
      </c>
      <c r="L94" s="6">
        <v>0</v>
      </c>
      <c r="M94" s="3">
        <f>+'[1]Formato Especifico FASP'!AD182</f>
        <v>699474.2</v>
      </c>
      <c r="N94" s="4">
        <f t="shared" si="181"/>
        <v>699474.2</v>
      </c>
      <c r="O94" s="6">
        <v>0</v>
      </c>
      <c r="P94" s="3">
        <v>0</v>
      </c>
      <c r="Q94" s="4">
        <f t="shared" si="182"/>
        <v>0</v>
      </c>
      <c r="R94" s="6">
        <v>0</v>
      </c>
      <c r="S94" s="3">
        <v>0</v>
      </c>
      <c r="T94" s="4">
        <f t="shared" si="178"/>
        <v>0</v>
      </c>
      <c r="U94" s="3">
        <f t="shared" si="183"/>
        <v>0</v>
      </c>
      <c r="V94" s="3">
        <f t="shared" si="184"/>
        <v>525.80000000004657</v>
      </c>
      <c r="W94" s="3">
        <f t="shared" si="185"/>
        <v>525.80000000004657</v>
      </c>
    </row>
    <row r="95" spans="2:23" ht="26.25">
      <c r="B95" s="22"/>
      <c r="C95" s="29"/>
      <c r="D95" s="1">
        <v>4000</v>
      </c>
      <c r="E95" s="2" t="s">
        <v>4</v>
      </c>
      <c r="F95" s="6">
        <v>0</v>
      </c>
      <c r="G95" s="3">
        <v>0</v>
      </c>
      <c r="H95" s="4">
        <f t="shared" si="179"/>
        <v>0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>
        <f t="shared" si="183"/>
        <v>0</v>
      </c>
      <c r="V95" s="3">
        <f t="shared" si="184"/>
        <v>0</v>
      </c>
      <c r="W95" s="3">
        <f t="shared" si="185"/>
        <v>0</v>
      </c>
    </row>
    <row r="96" spans="2:23" ht="26.25">
      <c r="B96" s="22"/>
      <c r="C96" s="29"/>
      <c r="D96" s="1">
        <v>5000</v>
      </c>
      <c r="E96" s="2" t="s">
        <v>5</v>
      </c>
      <c r="F96" s="6">
        <f>+'[1]Formato Especifico FASP'!M182</f>
        <v>0</v>
      </c>
      <c r="G96" s="3">
        <f>+'[1]Formato Especifico FASP'!P186</f>
        <v>300000</v>
      </c>
      <c r="H96" s="4">
        <f t="shared" si="179"/>
        <v>300000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f>+'[1]Formato Especifico FASP'!AD186</f>
        <v>297741.53999999998</v>
      </c>
      <c r="N96" s="4">
        <f t="shared" si="181"/>
        <v>297741.53999999998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2258.460000000021</v>
      </c>
      <c r="W96" s="3">
        <f t="shared" si="185"/>
        <v>2258.460000000021</v>
      </c>
    </row>
    <row r="97" spans="2:23" ht="27" thickBot="1">
      <c r="B97" s="22"/>
      <c r="C97" s="29"/>
      <c r="D97" s="1">
        <v>6000</v>
      </c>
      <c r="E97" s="2" t="s">
        <v>6</v>
      </c>
      <c r="F97" s="7">
        <v>0</v>
      </c>
      <c r="G97" s="8">
        <v>0</v>
      </c>
      <c r="H97" s="4">
        <f t="shared" si="179"/>
        <v>0</v>
      </c>
      <c r="I97" s="7">
        <v>0</v>
      </c>
      <c r="J97" s="8">
        <v>0</v>
      </c>
      <c r="K97" s="4">
        <f t="shared" si="180"/>
        <v>0</v>
      </c>
      <c r="L97" s="7">
        <v>0</v>
      </c>
      <c r="M97" s="8">
        <v>0</v>
      </c>
      <c r="N97" s="4">
        <f t="shared" si="181"/>
        <v>0</v>
      </c>
      <c r="O97" s="7">
        <v>0</v>
      </c>
      <c r="P97" s="8">
        <v>0</v>
      </c>
      <c r="Q97" s="4">
        <f t="shared" si="182"/>
        <v>0</v>
      </c>
      <c r="R97" s="7">
        <v>0</v>
      </c>
      <c r="S97" s="8">
        <v>0</v>
      </c>
      <c r="T97" s="4">
        <f t="shared" si="178"/>
        <v>0</v>
      </c>
      <c r="U97" s="3">
        <f t="shared" si="183"/>
        <v>0</v>
      </c>
      <c r="V97" s="3">
        <f t="shared" si="184"/>
        <v>0</v>
      </c>
      <c r="W97" s="3">
        <f t="shared" si="185"/>
        <v>0</v>
      </c>
    </row>
    <row r="98" spans="2:23" ht="51.75" customHeight="1">
      <c r="B98" s="22"/>
      <c r="C98" s="29">
        <v>14</v>
      </c>
      <c r="D98" s="30" t="s">
        <v>43</v>
      </c>
      <c r="E98" s="30"/>
      <c r="F98" s="14">
        <f t="shared" ref="F98:H98" si="186">+SUM(F99:F104)</f>
        <v>616749.54</v>
      </c>
      <c r="G98" s="14">
        <f t="shared" si="186"/>
        <v>450000</v>
      </c>
      <c r="H98" s="14">
        <f t="shared" si="186"/>
        <v>1066749.54</v>
      </c>
      <c r="I98" s="14">
        <f>+SUM(I99:I104)</f>
        <v>0</v>
      </c>
      <c r="J98" s="14">
        <f t="shared" ref="J98:K98" si="187">+SUM(J99:J104)</f>
        <v>0</v>
      </c>
      <c r="K98" s="14">
        <f t="shared" si="187"/>
        <v>0</v>
      </c>
      <c r="L98" s="14">
        <f>+SUM(L99:L104)</f>
        <v>576963.76</v>
      </c>
      <c r="M98" s="14">
        <f t="shared" ref="M98:N98" si="188">+SUM(M99:M104)</f>
        <v>0</v>
      </c>
      <c r="N98" s="14">
        <f t="shared" si="188"/>
        <v>576963.76</v>
      </c>
      <c r="O98" s="14">
        <f>+SUM(O99:O104)</f>
        <v>37866.11</v>
      </c>
      <c r="P98" s="14">
        <f t="shared" ref="P98:Q98" si="189">+SUM(P99:P104)</f>
        <v>448500</v>
      </c>
      <c r="Q98" s="14">
        <f t="shared" si="189"/>
        <v>486366.11</v>
      </c>
      <c r="R98" s="14">
        <f>+SUM(R99:R104)</f>
        <v>0</v>
      </c>
      <c r="S98" s="14">
        <f t="shared" ref="S98:T98" si="190">+SUM(S99:S104)</f>
        <v>0</v>
      </c>
      <c r="T98" s="14">
        <f t="shared" si="190"/>
        <v>0</v>
      </c>
      <c r="U98" s="14">
        <f>+SUM(U99:U104)</f>
        <v>1919.6699999999892</v>
      </c>
      <c r="V98" s="14">
        <f t="shared" ref="V98" si="191">+SUM(V99:V104)</f>
        <v>1500</v>
      </c>
      <c r="W98" s="14">
        <f t="shared" ref="W98" si="192">+SUM(W99:W104)</f>
        <v>3419.6699999999892</v>
      </c>
    </row>
    <row r="99" spans="2:23" ht="26.25">
      <c r="B99" s="22"/>
      <c r="C99" s="29"/>
      <c r="D99" s="1">
        <v>1000</v>
      </c>
      <c r="E99" s="2" t="s">
        <v>1</v>
      </c>
      <c r="F99" s="3">
        <v>0</v>
      </c>
      <c r="G99" s="3">
        <v>0</v>
      </c>
      <c r="H99" s="4">
        <f>+F99+G99</f>
        <v>0</v>
      </c>
      <c r="I99" s="3">
        <v>0</v>
      </c>
      <c r="J99" s="3">
        <v>0</v>
      </c>
      <c r="K99" s="4">
        <f>+I99+J99</f>
        <v>0</v>
      </c>
      <c r="L99" s="3">
        <v>0</v>
      </c>
      <c r="M99" s="3">
        <v>0</v>
      </c>
      <c r="N99" s="4">
        <f>+L99+M99</f>
        <v>0</v>
      </c>
      <c r="O99" s="3">
        <v>0</v>
      </c>
      <c r="P99" s="3">
        <v>0</v>
      </c>
      <c r="Q99" s="4">
        <f>+O99+P99</f>
        <v>0</v>
      </c>
      <c r="R99" s="3">
        <v>0</v>
      </c>
      <c r="S99" s="3">
        <v>0</v>
      </c>
      <c r="T99" s="4">
        <f t="shared" ref="T99:T104" si="193">+R99+S99</f>
        <v>0</v>
      </c>
      <c r="U99" s="3">
        <f>+F99-I99-L99-O99-R99</f>
        <v>0</v>
      </c>
      <c r="V99" s="3">
        <f>+G99-J99-M99-P99-S99</f>
        <v>0</v>
      </c>
      <c r="W99" s="3">
        <f>+H99-K99-N99-Q99-T99</f>
        <v>0</v>
      </c>
    </row>
    <row r="100" spans="2:23" ht="26.25">
      <c r="B100" s="22"/>
      <c r="C100" s="29"/>
      <c r="D100" s="1">
        <v>2000</v>
      </c>
      <c r="E100" s="2" t="s">
        <v>2</v>
      </c>
      <c r="F100" s="6">
        <f>+'[1]Formato Especifico FASP'!M191</f>
        <v>600750</v>
      </c>
      <c r="G100" s="6">
        <f>+'[1]Formato Especifico FASP'!P191</f>
        <v>0</v>
      </c>
      <c r="H100" s="4">
        <f t="shared" ref="H100:H104" si="194">+F100+G100</f>
        <v>600750</v>
      </c>
      <c r="I100" s="6">
        <v>0</v>
      </c>
      <c r="J100" s="6">
        <v>0</v>
      </c>
      <c r="K100" s="4">
        <f t="shared" ref="K100:K104" si="195">+I100+J100</f>
        <v>0</v>
      </c>
      <c r="L100" s="6">
        <f>+'[1]Formato Especifico FASP'!AA191</f>
        <v>576963.76</v>
      </c>
      <c r="M100" s="6">
        <v>0</v>
      </c>
      <c r="N100" s="4">
        <f t="shared" ref="N100:N104" si="196">+L100+M100</f>
        <v>576963.76</v>
      </c>
      <c r="O100" s="6">
        <f>+'[1]Formato Especifico FASP'!T191</f>
        <v>22310.510000000002</v>
      </c>
      <c r="P100" s="6">
        <v>0</v>
      </c>
      <c r="Q100" s="4">
        <f t="shared" ref="Q100:Q104" si="197">+O100+P100</f>
        <v>22310.510000000002</v>
      </c>
      <c r="R100" s="6">
        <v>0</v>
      </c>
      <c r="S100" s="6">
        <v>0</v>
      </c>
      <c r="T100" s="4">
        <f t="shared" si="193"/>
        <v>0</v>
      </c>
      <c r="U100" s="3">
        <f t="shared" ref="U100:U104" si="198">+F100-I100-L100-O100-R100</f>
        <v>1475.7299999999886</v>
      </c>
      <c r="V100" s="3">
        <f t="shared" ref="V100:V104" si="199">+G100-J100-M100-P100-S100</f>
        <v>0</v>
      </c>
      <c r="W100" s="3">
        <f t="shared" ref="W100:W104" si="200">+H100-K100-N100-Q100-T100</f>
        <v>1475.7299999999886</v>
      </c>
    </row>
    <row r="101" spans="2:23" ht="26.25">
      <c r="B101" s="22"/>
      <c r="C101" s="29"/>
      <c r="D101" s="1">
        <v>3000</v>
      </c>
      <c r="E101" s="2" t="s">
        <v>3</v>
      </c>
      <c r="F101" s="6">
        <f>+'[1]Formato Especifico FASP'!M200</f>
        <v>0</v>
      </c>
      <c r="G101" s="6">
        <f>+'[1]Formato Especifico FASP'!P200</f>
        <v>450000</v>
      </c>
      <c r="H101" s="4">
        <f t="shared" si="194"/>
        <v>450000</v>
      </c>
      <c r="I101" s="6">
        <v>0</v>
      </c>
      <c r="J101" s="3">
        <v>0</v>
      </c>
      <c r="K101" s="4">
        <f t="shared" si="195"/>
        <v>0</v>
      </c>
      <c r="L101" s="6">
        <v>0</v>
      </c>
      <c r="M101" s="6">
        <f>+'[1]Formato Especifico FASP'!AD200</f>
        <v>0</v>
      </c>
      <c r="N101" s="4">
        <f t="shared" si="196"/>
        <v>0</v>
      </c>
      <c r="O101" s="6">
        <v>0</v>
      </c>
      <c r="P101" s="6">
        <f>+'[1]Formato Especifico FASP'!W200</f>
        <v>448500</v>
      </c>
      <c r="Q101" s="4">
        <f t="shared" si="197"/>
        <v>448500</v>
      </c>
      <c r="R101" s="6">
        <v>0</v>
      </c>
      <c r="S101" s="3">
        <v>0</v>
      </c>
      <c r="T101" s="4">
        <f t="shared" si="193"/>
        <v>0</v>
      </c>
      <c r="U101" s="3">
        <f t="shared" si="198"/>
        <v>0</v>
      </c>
      <c r="V101" s="3">
        <f t="shared" si="199"/>
        <v>1500</v>
      </c>
      <c r="W101" s="3">
        <f t="shared" si="200"/>
        <v>1500</v>
      </c>
    </row>
    <row r="102" spans="2:23" ht="26.25">
      <c r="B102" s="22"/>
      <c r="C102" s="29"/>
      <c r="D102" s="1">
        <v>4000</v>
      </c>
      <c r="E102" s="2" t="s">
        <v>4</v>
      </c>
      <c r="F102" s="6">
        <v>0</v>
      </c>
      <c r="G102" s="3">
        <v>0</v>
      </c>
      <c r="H102" s="4">
        <f t="shared" si="194"/>
        <v>0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>
        <f t="shared" si="198"/>
        <v>0</v>
      </c>
      <c r="V102" s="3">
        <f t="shared" si="199"/>
        <v>0</v>
      </c>
      <c r="W102" s="3">
        <f t="shared" si="200"/>
        <v>0</v>
      </c>
    </row>
    <row r="103" spans="2:23" ht="26.25">
      <c r="B103" s="22"/>
      <c r="C103" s="29"/>
      <c r="D103" s="1">
        <v>5000</v>
      </c>
      <c r="E103" s="2" t="s">
        <v>5</v>
      </c>
      <c r="F103" s="6">
        <f>+'[1]Formato Especifico FASP'!M204</f>
        <v>15999.54</v>
      </c>
      <c r="G103" s="6">
        <f>+'[1]Formato Especifico FASP'!P204</f>
        <v>0</v>
      </c>
      <c r="H103" s="4">
        <f t="shared" si="194"/>
        <v>15999.54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f>+'[1]Formato Especifico FASP'!T204</f>
        <v>15555.6</v>
      </c>
      <c r="P103" s="3">
        <v>0</v>
      </c>
      <c r="Q103" s="4">
        <f t="shared" si="197"/>
        <v>15555.6</v>
      </c>
      <c r="R103" s="6">
        <v>0</v>
      </c>
      <c r="S103" s="3">
        <v>0</v>
      </c>
      <c r="T103" s="4">
        <f t="shared" si="193"/>
        <v>0</v>
      </c>
      <c r="U103" s="3">
        <f t="shared" si="198"/>
        <v>443.94000000000051</v>
      </c>
      <c r="V103" s="3">
        <f t="shared" si="199"/>
        <v>0</v>
      </c>
      <c r="W103" s="3">
        <f t="shared" si="200"/>
        <v>443.94000000000051</v>
      </c>
    </row>
    <row r="104" spans="2:23" ht="27" thickBot="1">
      <c r="B104" s="27"/>
      <c r="C104" s="29"/>
      <c r="D104" s="1">
        <v>6000</v>
      </c>
      <c r="E104" s="2" t="s">
        <v>6</v>
      </c>
      <c r="F104" s="7">
        <v>0</v>
      </c>
      <c r="G104" s="8">
        <v>0</v>
      </c>
      <c r="H104" s="4">
        <f t="shared" si="194"/>
        <v>0</v>
      </c>
      <c r="I104" s="7">
        <v>0</v>
      </c>
      <c r="J104" s="8">
        <v>0</v>
      </c>
      <c r="K104" s="4">
        <f t="shared" si="195"/>
        <v>0</v>
      </c>
      <c r="L104" s="7">
        <v>0</v>
      </c>
      <c r="M104" s="8">
        <v>0</v>
      </c>
      <c r="N104" s="4">
        <f t="shared" si="196"/>
        <v>0</v>
      </c>
      <c r="O104" s="7">
        <v>0</v>
      </c>
      <c r="P104" s="8">
        <v>0</v>
      </c>
      <c r="Q104" s="4">
        <f t="shared" si="197"/>
        <v>0</v>
      </c>
      <c r="R104" s="7">
        <v>0</v>
      </c>
      <c r="S104" s="8">
        <v>0</v>
      </c>
      <c r="T104" s="4">
        <f t="shared" si="193"/>
        <v>0</v>
      </c>
      <c r="U104" s="3">
        <f t="shared" si="198"/>
        <v>0</v>
      </c>
      <c r="V104" s="3">
        <f t="shared" si="199"/>
        <v>0</v>
      </c>
      <c r="W104" s="3">
        <f t="shared" si="200"/>
        <v>0</v>
      </c>
    </row>
    <row r="105" spans="2:23" ht="26.25">
      <c r="B105" s="21">
        <v>8</v>
      </c>
      <c r="C105" s="28" t="s">
        <v>25</v>
      </c>
      <c r="D105" s="28"/>
      <c r="E105" s="28"/>
      <c r="F105" s="13">
        <f>+F106+F113+F120+F127+F134</f>
        <v>201752887.42000002</v>
      </c>
      <c r="G105" s="13">
        <f t="shared" ref="G105:W105" si="201">+G106+G113+G120+G127+G134</f>
        <v>6885994.46</v>
      </c>
      <c r="H105" s="13">
        <f t="shared" si="201"/>
        <v>208638881.88000003</v>
      </c>
      <c r="I105" s="13">
        <f t="shared" si="201"/>
        <v>0</v>
      </c>
      <c r="J105" s="13">
        <f t="shared" si="201"/>
        <v>885810.50000000012</v>
      </c>
      <c r="K105" s="13">
        <f t="shared" si="201"/>
        <v>885810.50000000012</v>
      </c>
      <c r="L105" s="13">
        <f t="shared" si="201"/>
        <v>86839548.930000007</v>
      </c>
      <c r="M105" s="13">
        <f t="shared" si="201"/>
        <v>1588046.73</v>
      </c>
      <c r="N105" s="13">
        <f t="shared" si="201"/>
        <v>88427595.659999996</v>
      </c>
      <c r="O105" s="13">
        <f t="shared" si="201"/>
        <v>114360282.41</v>
      </c>
      <c r="P105" s="13">
        <f t="shared" si="201"/>
        <v>4162380.88</v>
      </c>
      <c r="Q105" s="13">
        <f t="shared" si="201"/>
        <v>118522663.28999999</v>
      </c>
      <c r="R105" s="13">
        <f t="shared" si="201"/>
        <v>0</v>
      </c>
      <c r="S105" s="13">
        <f t="shared" si="201"/>
        <v>0</v>
      </c>
      <c r="T105" s="13">
        <f t="shared" si="201"/>
        <v>0</v>
      </c>
      <c r="U105" s="13">
        <f t="shared" si="201"/>
        <v>553056.08000000613</v>
      </c>
      <c r="V105" s="13">
        <f t="shared" si="201"/>
        <v>249756.35000000009</v>
      </c>
      <c r="W105" s="13">
        <f t="shared" si="201"/>
        <v>802812.43000000622</v>
      </c>
    </row>
    <row r="106" spans="2:23" ht="26.25">
      <c r="B106" s="22"/>
      <c r="C106" s="29">
        <v>15</v>
      </c>
      <c r="D106" s="30" t="s">
        <v>44</v>
      </c>
      <c r="E106" s="30"/>
      <c r="F106" s="14">
        <f>+SUM(F107:F112)</f>
        <v>2965000</v>
      </c>
      <c r="G106" s="14">
        <f t="shared" ref="G106" si="202">+SUM(G107:G112)</f>
        <v>4626367.96</v>
      </c>
      <c r="H106" s="14">
        <f>+SUM(H107:H112)</f>
        <v>7591367.96</v>
      </c>
      <c r="I106" s="14">
        <f>+SUM(I107:I112)</f>
        <v>0</v>
      </c>
      <c r="J106" s="14">
        <f t="shared" ref="J106:K106" si="203">+SUM(J107:J112)</f>
        <v>780841.62000000011</v>
      </c>
      <c r="K106" s="14">
        <f t="shared" si="203"/>
        <v>780841.62000000011</v>
      </c>
      <c r="L106" s="14">
        <f>+SUM(L107:L112)</f>
        <v>2327564.06</v>
      </c>
      <c r="M106" s="14">
        <f t="shared" ref="M106:N106" si="204">+SUM(M107:M112)</f>
        <v>1588046.73</v>
      </c>
      <c r="N106" s="14">
        <f t="shared" si="204"/>
        <v>3915610.79</v>
      </c>
      <c r="O106" s="14">
        <f>+SUM(O107:O112)</f>
        <v>203620.6</v>
      </c>
      <c r="P106" s="14">
        <f t="shared" ref="P106:Q106" si="205">+SUM(P107:P112)</f>
        <v>2020047.6199999999</v>
      </c>
      <c r="Q106" s="14">
        <f t="shared" si="205"/>
        <v>2223668.2199999997</v>
      </c>
      <c r="R106" s="14">
        <f>+SUM(R107:R112)</f>
        <v>0</v>
      </c>
      <c r="S106" s="14">
        <f t="shared" ref="S106:T106" si="206">+SUM(S107:S112)</f>
        <v>0</v>
      </c>
      <c r="T106" s="14">
        <f t="shared" si="206"/>
        <v>0</v>
      </c>
      <c r="U106" s="14">
        <f t="shared" ref="U106:W106" si="207">+SUM(U107:U112)</f>
        <v>433815.33999999997</v>
      </c>
      <c r="V106" s="14">
        <f t="shared" si="207"/>
        <v>237431.99</v>
      </c>
      <c r="W106" s="14">
        <f t="shared" si="207"/>
        <v>671247.33</v>
      </c>
    </row>
    <row r="107" spans="2:23" ht="26.25">
      <c r="B107" s="22"/>
      <c r="C107" s="29"/>
      <c r="D107" s="1">
        <v>1000</v>
      </c>
      <c r="E107" s="2" t="s">
        <v>1</v>
      </c>
      <c r="F107" s="3">
        <v>0</v>
      </c>
      <c r="G107" s="3">
        <f>+'[1]Formato Especifico FASP'!P211</f>
        <v>2071167.96</v>
      </c>
      <c r="H107" s="4">
        <f>+F107+G107</f>
        <v>2071167.96</v>
      </c>
      <c r="I107" s="3">
        <v>0</v>
      </c>
      <c r="J107" s="3">
        <f>+'[1]Formato Especifico FASP'!AK211</f>
        <v>483551.34</v>
      </c>
      <c r="K107" s="4">
        <f>+I107+J107</f>
        <v>483551.34</v>
      </c>
      <c r="L107" s="3">
        <v>0</v>
      </c>
      <c r="M107" s="3">
        <f>+'[1]Formato Especifico FASP'!AD211</f>
        <v>0</v>
      </c>
      <c r="N107" s="4">
        <f>+L107+M107</f>
        <v>0</v>
      </c>
      <c r="O107" s="3">
        <v>0</v>
      </c>
      <c r="P107" s="3">
        <f>+'[1]Formato Especifico FASP'!W211</f>
        <v>1536690.16</v>
      </c>
      <c r="Q107" s="4">
        <f>+O107+P107</f>
        <v>1536690.16</v>
      </c>
      <c r="R107" s="3">
        <v>0</v>
      </c>
      <c r="S107" s="3">
        <v>0</v>
      </c>
      <c r="T107" s="4">
        <f t="shared" ref="T107:T112" si="208">+R107+S107</f>
        <v>0</v>
      </c>
      <c r="U107" s="3">
        <f>+F107-I107-L107-O107-R107</f>
        <v>0</v>
      </c>
      <c r="V107" s="3">
        <f>+G107-J107-M107-P107-S107</f>
        <v>50926.459999999963</v>
      </c>
      <c r="W107" s="3">
        <f>+H107-K107-N107-Q107-T107</f>
        <v>50926.459999999963</v>
      </c>
    </row>
    <row r="108" spans="2:23" ht="26.25">
      <c r="B108" s="22"/>
      <c r="C108" s="29"/>
      <c r="D108" s="1">
        <v>2000</v>
      </c>
      <c r="E108" s="2" t="s">
        <v>2</v>
      </c>
      <c r="F108" s="6">
        <v>0</v>
      </c>
      <c r="G108" s="3">
        <f>+'[1]Formato Especifico FASP'!P215</f>
        <v>775200</v>
      </c>
      <c r="H108" s="4">
        <f t="shared" ref="H108:H112" si="209">+F108+G108</f>
        <v>775200</v>
      </c>
      <c r="I108" s="6">
        <v>0</v>
      </c>
      <c r="J108" s="3">
        <f>+'[1]Formato Especifico FASP'!AK215</f>
        <v>48635.23</v>
      </c>
      <c r="K108" s="4">
        <f t="shared" ref="K108:K112" si="210">+I108+J108</f>
        <v>48635.23</v>
      </c>
      <c r="L108" s="6">
        <v>0</v>
      </c>
      <c r="M108" s="3">
        <f>+'[1]Formato Especifico FASP'!AD215</f>
        <v>396806.40000000002</v>
      </c>
      <c r="N108" s="4">
        <f t="shared" ref="N108:N112" si="211">+L108+M108</f>
        <v>396806.40000000002</v>
      </c>
      <c r="O108" s="6">
        <v>0</v>
      </c>
      <c r="P108" s="6">
        <f>+'[1]Formato Especifico FASP'!W215</f>
        <v>307166.64999999997</v>
      </c>
      <c r="Q108" s="4">
        <f t="shared" ref="Q108:Q112" si="212">+O108+P108</f>
        <v>307166.64999999997</v>
      </c>
      <c r="R108" s="6">
        <v>0</v>
      </c>
      <c r="S108" s="6">
        <v>0</v>
      </c>
      <c r="T108" s="4">
        <f t="shared" si="208"/>
        <v>0</v>
      </c>
      <c r="U108" s="3">
        <f t="shared" ref="U108:U112" si="213">+F108-I108-L108-O108-R108</f>
        <v>0</v>
      </c>
      <c r="V108" s="3">
        <f t="shared" ref="V108:V112" si="214">+G108-J108-M108-P108-S108</f>
        <v>22591.72000000003</v>
      </c>
      <c r="W108" s="3">
        <f t="shared" ref="W108:W112" si="215">+H108-K108-N108-Q108-T108</f>
        <v>22591.72000000003</v>
      </c>
    </row>
    <row r="109" spans="2:23" ht="26.25">
      <c r="B109" s="22"/>
      <c r="C109" s="29"/>
      <c r="D109" s="1">
        <v>3000</v>
      </c>
      <c r="E109" s="2" t="s">
        <v>3</v>
      </c>
      <c r="F109" s="6">
        <f>+'[1]Formato Especifico FASP'!M232</f>
        <v>608400</v>
      </c>
      <c r="G109" s="3">
        <f>+'[1]Formato Especifico FASP'!P232</f>
        <v>950000</v>
      </c>
      <c r="H109" s="4">
        <f t="shared" si="209"/>
        <v>1558400</v>
      </c>
      <c r="I109" s="6">
        <v>0</v>
      </c>
      <c r="J109" s="3">
        <f>+'[1]Formato Especifico FASP'!AK232</f>
        <v>248655.05000000002</v>
      </c>
      <c r="K109" s="4">
        <f t="shared" si="210"/>
        <v>248655.05000000002</v>
      </c>
      <c r="L109" s="6">
        <v>0</v>
      </c>
      <c r="M109" s="3">
        <f>+'[1]Formato Especifico FASP'!AD232</f>
        <v>501415.6</v>
      </c>
      <c r="N109" s="4">
        <f t="shared" si="211"/>
        <v>501415.6</v>
      </c>
      <c r="O109" s="3">
        <f>+'[1]Formato Especifico FASP'!T232</f>
        <v>203620.6</v>
      </c>
      <c r="P109" s="3">
        <f>+'[1]Formato Especifico FASP'!W232</f>
        <v>71344.95</v>
      </c>
      <c r="Q109" s="4">
        <f t="shared" si="212"/>
        <v>274965.55</v>
      </c>
      <c r="R109" s="6">
        <v>0</v>
      </c>
      <c r="S109" s="3">
        <v>0</v>
      </c>
      <c r="T109" s="4">
        <f t="shared" si="208"/>
        <v>0</v>
      </c>
      <c r="U109" s="3">
        <f t="shared" si="213"/>
        <v>404779.4</v>
      </c>
      <c r="V109" s="3">
        <f t="shared" si="214"/>
        <v>128584.39999999998</v>
      </c>
      <c r="W109" s="3">
        <f t="shared" si="215"/>
        <v>533363.80000000005</v>
      </c>
    </row>
    <row r="110" spans="2:23" ht="26.25">
      <c r="B110" s="22"/>
      <c r="C110" s="29"/>
      <c r="D110" s="1">
        <v>4000</v>
      </c>
      <c r="E110" s="2" t="s">
        <v>4</v>
      </c>
      <c r="F110" s="6">
        <v>0</v>
      </c>
      <c r="G110" s="3">
        <v>0</v>
      </c>
      <c r="H110" s="4">
        <f t="shared" si="209"/>
        <v>0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>
        <v>0</v>
      </c>
      <c r="Q110" s="4">
        <f t="shared" si="212"/>
        <v>0</v>
      </c>
      <c r="R110" s="6">
        <v>0</v>
      </c>
      <c r="S110" s="3">
        <v>0</v>
      </c>
      <c r="T110" s="4">
        <f t="shared" si="208"/>
        <v>0</v>
      </c>
      <c r="U110" s="3">
        <f t="shared" si="213"/>
        <v>0</v>
      </c>
      <c r="V110" s="3">
        <f t="shared" si="214"/>
        <v>0</v>
      </c>
      <c r="W110" s="3">
        <f t="shared" si="215"/>
        <v>0</v>
      </c>
    </row>
    <row r="111" spans="2:23" ht="26.25">
      <c r="B111" s="22"/>
      <c r="C111" s="29"/>
      <c r="D111" s="1">
        <v>5000</v>
      </c>
      <c r="E111" s="2" t="s">
        <v>5</v>
      </c>
      <c r="F111" s="6">
        <f>+'[1]Formato Especifico FASP'!M249</f>
        <v>2356600</v>
      </c>
      <c r="G111" s="3">
        <f>+'[1]Formato Especifico FASP'!P249</f>
        <v>830000</v>
      </c>
      <c r="H111" s="4">
        <f t="shared" si="209"/>
        <v>3186600</v>
      </c>
      <c r="I111" s="6">
        <v>0</v>
      </c>
      <c r="J111" s="3">
        <v>0</v>
      </c>
      <c r="K111" s="4">
        <f t="shared" si="210"/>
        <v>0</v>
      </c>
      <c r="L111" s="6">
        <f>+'[1]Formato Especifico FASP'!AA249</f>
        <v>2327564.06</v>
      </c>
      <c r="M111" s="3">
        <f>+'[1]Formato Especifico FASP'!AD249</f>
        <v>689824.73</v>
      </c>
      <c r="N111" s="4">
        <f t="shared" si="211"/>
        <v>3017388.79</v>
      </c>
      <c r="O111" s="3">
        <f>+'[1]Formato Especifico FASP'!T249</f>
        <v>0</v>
      </c>
      <c r="P111" s="3">
        <f>+'[1]Formato Especifico FASP'!W249</f>
        <v>104845.86</v>
      </c>
      <c r="Q111" s="4">
        <f t="shared" si="212"/>
        <v>104845.86</v>
      </c>
      <c r="R111" s="6">
        <v>0</v>
      </c>
      <c r="S111" s="3">
        <v>0</v>
      </c>
      <c r="T111" s="4">
        <f t="shared" si="208"/>
        <v>0</v>
      </c>
      <c r="U111" s="3">
        <f t="shared" si="213"/>
        <v>29035.939999999944</v>
      </c>
      <c r="V111" s="3">
        <f t="shared" si="214"/>
        <v>35329.410000000018</v>
      </c>
      <c r="W111" s="3">
        <f t="shared" si="215"/>
        <v>64365.349999999962</v>
      </c>
    </row>
    <row r="112" spans="2:23" ht="27" thickBot="1">
      <c r="B112" s="22"/>
      <c r="C112" s="29"/>
      <c r="D112" s="1">
        <v>6000</v>
      </c>
      <c r="E112" s="2" t="s">
        <v>6</v>
      </c>
      <c r="F112" s="7">
        <v>0</v>
      </c>
      <c r="G112" s="8">
        <v>0</v>
      </c>
      <c r="H112" s="4">
        <f t="shared" si="209"/>
        <v>0</v>
      </c>
      <c r="I112" s="7">
        <v>0</v>
      </c>
      <c r="J112" s="8">
        <v>0</v>
      </c>
      <c r="K112" s="4">
        <f t="shared" si="210"/>
        <v>0</v>
      </c>
      <c r="L112" s="7">
        <v>0</v>
      </c>
      <c r="M112" s="8">
        <v>0</v>
      </c>
      <c r="N112" s="4">
        <f t="shared" si="211"/>
        <v>0</v>
      </c>
      <c r="O112" s="7">
        <v>0</v>
      </c>
      <c r="P112" s="8">
        <v>0</v>
      </c>
      <c r="Q112" s="4">
        <f t="shared" si="212"/>
        <v>0</v>
      </c>
      <c r="R112" s="7">
        <v>0</v>
      </c>
      <c r="S112" s="8">
        <v>0</v>
      </c>
      <c r="T112" s="4">
        <f t="shared" si="208"/>
        <v>0</v>
      </c>
      <c r="U112" s="3">
        <f t="shared" si="213"/>
        <v>0</v>
      </c>
      <c r="V112" s="3">
        <f t="shared" si="214"/>
        <v>0</v>
      </c>
      <c r="W112" s="3">
        <f t="shared" si="215"/>
        <v>0</v>
      </c>
    </row>
    <row r="113" spans="2:23" ht="51.75" customHeight="1">
      <c r="B113" s="22"/>
      <c r="C113" s="29">
        <v>16</v>
      </c>
      <c r="D113" s="30" t="s">
        <v>45</v>
      </c>
      <c r="E113" s="30"/>
      <c r="F113" s="14">
        <f>+SUM(F114:F119)</f>
        <v>8500000</v>
      </c>
      <c r="G113" s="14">
        <f t="shared" ref="G113" si="216">+SUM(G114:G119)</f>
        <v>1000000</v>
      </c>
      <c r="H113" s="14">
        <f>+SUM(H114:H119)</f>
        <v>9500000</v>
      </c>
      <c r="I113" s="14">
        <f>+SUM(I114:I119)</f>
        <v>0</v>
      </c>
      <c r="J113" s="14">
        <f t="shared" ref="J113:K113" si="217">+SUM(J114:J119)</f>
        <v>0</v>
      </c>
      <c r="K113" s="14">
        <f t="shared" si="217"/>
        <v>0</v>
      </c>
      <c r="L113" s="14">
        <f>+SUM(L114:L119)</f>
        <v>1199000</v>
      </c>
      <c r="M113" s="14">
        <f t="shared" ref="M113:N113" si="218">+SUM(M114:M119)</f>
        <v>0</v>
      </c>
      <c r="N113" s="14">
        <f t="shared" si="218"/>
        <v>1199000</v>
      </c>
      <c r="O113" s="14">
        <f>+SUM(O114:O119)</f>
        <v>7301000</v>
      </c>
      <c r="P113" s="14">
        <f t="shared" ref="P113:Q113" si="219">+SUM(P114:P119)</f>
        <v>1000000</v>
      </c>
      <c r="Q113" s="14">
        <f t="shared" si="219"/>
        <v>8301000</v>
      </c>
      <c r="R113" s="14">
        <f>+SUM(R114:R119)</f>
        <v>0</v>
      </c>
      <c r="S113" s="14">
        <f t="shared" ref="S113:T113" si="220">+SUM(S114:S119)</f>
        <v>0</v>
      </c>
      <c r="T113" s="14">
        <f t="shared" si="220"/>
        <v>0</v>
      </c>
      <c r="U113" s="14">
        <f>+SUM(U114:U119)</f>
        <v>0</v>
      </c>
      <c r="V113" s="14">
        <f t="shared" ref="V113" si="221">+SUM(V114:V119)</f>
        <v>0</v>
      </c>
      <c r="W113" s="14">
        <f t="shared" ref="W113" si="222">+SUM(W114:W119)</f>
        <v>0</v>
      </c>
    </row>
    <row r="114" spans="2:23" ht="26.25">
      <c r="B114" s="22"/>
      <c r="C114" s="29"/>
      <c r="D114" s="1">
        <v>1000</v>
      </c>
      <c r="E114" s="2" t="s">
        <v>1</v>
      </c>
      <c r="F114" s="3">
        <v>0</v>
      </c>
      <c r="G114" s="3">
        <v>0</v>
      </c>
      <c r="H114" s="4">
        <f>+F114+G114</f>
        <v>0</v>
      </c>
      <c r="I114" s="3">
        <v>0</v>
      </c>
      <c r="J114" s="3">
        <v>0</v>
      </c>
      <c r="K114" s="4">
        <f>+I114+J114</f>
        <v>0</v>
      </c>
      <c r="L114" s="3">
        <v>0</v>
      </c>
      <c r="M114" s="3">
        <v>0</v>
      </c>
      <c r="N114" s="4">
        <f>+L114+M114</f>
        <v>0</v>
      </c>
      <c r="O114" s="3">
        <v>0</v>
      </c>
      <c r="P114" s="3">
        <v>0</v>
      </c>
      <c r="Q114" s="4">
        <f>+O114+P114</f>
        <v>0</v>
      </c>
      <c r="R114" s="3">
        <v>0</v>
      </c>
      <c r="S114" s="3">
        <v>0</v>
      </c>
      <c r="T114" s="4">
        <f t="shared" ref="T114:T119" si="223">+R114+S114</f>
        <v>0</v>
      </c>
      <c r="U114" s="3">
        <f>+F114-I114-L114-O114-R114</f>
        <v>0</v>
      </c>
      <c r="V114" s="3">
        <f>+G114-J114-M114-P114-S114</f>
        <v>0</v>
      </c>
      <c r="W114" s="3">
        <f>+H114-K114-N114-Q114-T114</f>
        <v>0</v>
      </c>
    </row>
    <row r="115" spans="2:23" ht="26.25">
      <c r="B115" s="22"/>
      <c r="C115" s="29"/>
      <c r="D115" s="1">
        <v>2000</v>
      </c>
      <c r="E115" s="2" t="s">
        <v>2</v>
      </c>
      <c r="F115" s="6">
        <v>0</v>
      </c>
      <c r="G115" s="3">
        <v>0</v>
      </c>
      <c r="H115" s="4">
        <f t="shared" ref="H115:H119" si="224">+F115+G115</f>
        <v>0</v>
      </c>
      <c r="I115" s="6">
        <v>0</v>
      </c>
      <c r="J115" s="6">
        <v>0</v>
      </c>
      <c r="K115" s="4">
        <f t="shared" ref="K115:K119" si="225">+I115+J115</f>
        <v>0</v>
      </c>
      <c r="L115" s="6">
        <v>0</v>
      </c>
      <c r="M115" s="6">
        <v>0</v>
      </c>
      <c r="N115" s="4">
        <f t="shared" ref="N115:N119" si="226">+L115+M115</f>
        <v>0</v>
      </c>
      <c r="O115" s="6">
        <v>0</v>
      </c>
      <c r="P115" s="6">
        <v>0</v>
      </c>
      <c r="Q115" s="4">
        <f t="shared" ref="Q115:Q119" si="227">+O115+P115</f>
        <v>0</v>
      </c>
      <c r="R115" s="6">
        <v>0</v>
      </c>
      <c r="S115" s="6">
        <v>0</v>
      </c>
      <c r="T115" s="4">
        <f t="shared" si="223"/>
        <v>0</v>
      </c>
      <c r="U115" s="3">
        <f t="shared" ref="U115:U119" si="228">+F115-I115-L115-O115-R115</f>
        <v>0</v>
      </c>
      <c r="V115" s="3">
        <f t="shared" ref="V115:V119" si="229">+G115-J115-M115-P115-S115</f>
        <v>0</v>
      </c>
      <c r="W115" s="3">
        <f t="shared" ref="W115:W119" si="230">+H115-K115-N115-Q115-T115</f>
        <v>0</v>
      </c>
    </row>
    <row r="116" spans="2:23" ht="26.25">
      <c r="B116" s="22"/>
      <c r="C116" s="29"/>
      <c r="D116" s="1">
        <v>3000</v>
      </c>
      <c r="E116" s="2" t="s">
        <v>3</v>
      </c>
      <c r="F116" s="6">
        <f>+'[1]Formato Especifico FASP'!M262</f>
        <v>8500000</v>
      </c>
      <c r="G116" s="3">
        <f>+'[1]Formato Especifico FASP'!P262</f>
        <v>1000000</v>
      </c>
      <c r="H116" s="4">
        <f t="shared" si="224"/>
        <v>9500000</v>
      </c>
      <c r="I116" s="6">
        <f>+'[1]Formato Especifico FASP'!AH262</f>
        <v>0</v>
      </c>
      <c r="J116" s="3">
        <f>+'[1]Formato Especifico FASP'!AK262</f>
        <v>0</v>
      </c>
      <c r="K116" s="4">
        <f t="shared" si="225"/>
        <v>0</v>
      </c>
      <c r="L116" s="6">
        <f>+'[1]Formato Especifico FASP'!AA262</f>
        <v>1199000</v>
      </c>
      <c r="M116" s="3">
        <f>+'[1]Formato Especifico FASP'!AD262</f>
        <v>0</v>
      </c>
      <c r="N116" s="4">
        <f t="shared" si="226"/>
        <v>1199000</v>
      </c>
      <c r="O116" s="6">
        <f>+'[1]Formato Especifico FASP'!T262</f>
        <v>7301000</v>
      </c>
      <c r="P116" s="3">
        <f>+'[1]Formato Especifico FASP'!W262</f>
        <v>1000000</v>
      </c>
      <c r="Q116" s="4">
        <f t="shared" si="227"/>
        <v>8301000</v>
      </c>
      <c r="R116" s="6">
        <v>0</v>
      </c>
      <c r="S116" s="3">
        <v>0</v>
      </c>
      <c r="T116" s="4">
        <f t="shared" si="223"/>
        <v>0</v>
      </c>
      <c r="U116" s="3">
        <f t="shared" si="228"/>
        <v>0</v>
      </c>
      <c r="V116" s="3">
        <f t="shared" si="229"/>
        <v>0</v>
      </c>
      <c r="W116" s="3">
        <f t="shared" si="230"/>
        <v>0</v>
      </c>
    </row>
    <row r="117" spans="2:23" ht="26.25">
      <c r="B117" s="22"/>
      <c r="C117" s="29"/>
      <c r="D117" s="1">
        <v>4000</v>
      </c>
      <c r="E117" s="2" t="s">
        <v>4</v>
      </c>
      <c r="F117" s="6">
        <v>0</v>
      </c>
      <c r="G117" s="3">
        <v>0</v>
      </c>
      <c r="H117" s="4">
        <f t="shared" si="224"/>
        <v>0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>
        <f t="shared" si="228"/>
        <v>0</v>
      </c>
      <c r="V117" s="3">
        <f t="shared" si="229"/>
        <v>0</v>
      </c>
      <c r="W117" s="3">
        <f t="shared" si="230"/>
        <v>0</v>
      </c>
    </row>
    <row r="118" spans="2:23" ht="26.25">
      <c r="B118" s="22"/>
      <c r="C118" s="29"/>
      <c r="D118" s="1">
        <v>5000</v>
      </c>
      <c r="E118" s="2" t="s">
        <v>5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7" thickBot="1">
      <c r="B119" s="22"/>
      <c r="C119" s="29"/>
      <c r="D119" s="1">
        <v>6000</v>
      </c>
      <c r="E119" s="2" t="s">
        <v>6</v>
      </c>
      <c r="F119" s="7">
        <v>0</v>
      </c>
      <c r="G119" s="8">
        <v>0</v>
      </c>
      <c r="H119" s="4">
        <f t="shared" si="224"/>
        <v>0</v>
      </c>
      <c r="I119" s="7">
        <v>0</v>
      </c>
      <c r="J119" s="8">
        <v>0</v>
      </c>
      <c r="K119" s="4">
        <f t="shared" si="225"/>
        <v>0</v>
      </c>
      <c r="L119" s="7">
        <v>0</v>
      </c>
      <c r="M119" s="8">
        <v>0</v>
      </c>
      <c r="N119" s="4">
        <f t="shared" si="226"/>
        <v>0</v>
      </c>
      <c r="O119" s="7">
        <v>0</v>
      </c>
      <c r="P119" s="8">
        <v>0</v>
      </c>
      <c r="Q119" s="4">
        <f t="shared" si="227"/>
        <v>0</v>
      </c>
      <c r="R119" s="7">
        <v>0</v>
      </c>
      <c r="S119" s="8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51.75" customHeight="1">
      <c r="B120" s="22"/>
      <c r="C120" s="29">
        <v>17</v>
      </c>
      <c r="D120" s="33" t="s">
        <v>26</v>
      </c>
      <c r="E120" s="33"/>
      <c r="F120" s="14">
        <f>+SUM(F121:F126)</f>
        <v>102795489.65000001</v>
      </c>
      <c r="G120" s="14">
        <f t="shared" ref="G120" si="231">+SUM(G121:G126)</f>
        <v>0</v>
      </c>
      <c r="H120" s="14">
        <f>+SUM(H121:H126)</f>
        <v>102795489.65000001</v>
      </c>
      <c r="I120" s="14">
        <f>+SUM(I121:I126)</f>
        <v>0</v>
      </c>
      <c r="J120" s="14">
        <f t="shared" ref="J120:K120" si="232">+SUM(J121:J126)</f>
        <v>0</v>
      </c>
      <c r="K120" s="14">
        <f t="shared" si="232"/>
        <v>0</v>
      </c>
      <c r="L120" s="14">
        <f>+SUM(L121:L126)</f>
        <v>36946188.969999999</v>
      </c>
      <c r="M120" s="14">
        <f t="shared" ref="M120:N120" si="233">+SUM(M121:M126)</f>
        <v>0</v>
      </c>
      <c r="N120" s="14">
        <f t="shared" si="233"/>
        <v>36946188.969999999</v>
      </c>
      <c r="O120" s="14">
        <f>+SUM(O121:O126)</f>
        <v>65766095.909999996</v>
      </c>
      <c r="P120" s="14">
        <f t="shared" ref="P120:Q120" si="234">+SUM(P121:P126)</f>
        <v>0</v>
      </c>
      <c r="Q120" s="14">
        <f t="shared" si="234"/>
        <v>65766095.909999996</v>
      </c>
      <c r="R120" s="14">
        <f>+SUM(R121:R126)</f>
        <v>0</v>
      </c>
      <c r="S120" s="14">
        <f t="shared" ref="S120:T120" si="235">+SUM(S121:S126)</f>
        <v>0</v>
      </c>
      <c r="T120" s="14">
        <f t="shared" si="235"/>
        <v>0</v>
      </c>
      <c r="U120" s="14">
        <f>+SUM(U121:U126)</f>
        <v>83204.770000005141</v>
      </c>
      <c r="V120" s="14">
        <f t="shared" ref="V120" si="236">+SUM(V121:V126)</f>
        <v>0</v>
      </c>
      <c r="W120" s="14">
        <f t="shared" ref="W120" si="237">+SUM(W121:W126)</f>
        <v>83204.770000005141</v>
      </c>
    </row>
    <row r="121" spans="2:23" ht="26.25">
      <c r="B121" s="22"/>
      <c r="C121" s="29"/>
      <c r="D121" s="1">
        <v>1000</v>
      </c>
      <c r="E121" s="2" t="s">
        <v>1</v>
      </c>
      <c r="F121" s="3">
        <v>0</v>
      </c>
      <c r="G121" s="3">
        <v>0</v>
      </c>
      <c r="H121" s="4">
        <f>+F121+G121</f>
        <v>0</v>
      </c>
      <c r="I121" s="3">
        <v>0</v>
      </c>
      <c r="J121" s="3">
        <v>0</v>
      </c>
      <c r="K121" s="4">
        <f>+I121+J121</f>
        <v>0</v>
      </c>
      <c r="L121" s="3">
        <v>0</v>
      </c>
      <c r="M121" s="3">
        <v>0</v>
      </c>
      <c r="N121" s="4">
        <f>+L121+M121</f>
        <v>0</v>
      </c>
      <c r="O121" s="3">
        <v>0</v>
      </c>
      <c r="P121" s="3">
        <v>0</v>
      </c>
      <c r="Q121" s="4">
        <f>+O121+P121</f>
        <v>0</v>
      </c>
      <c r="R121" s="3">
        <v>0</v>
      </c>
      <c r="S121" s="3">
        <v>0</v>
      </c>
      <c r="T121" s="4">
        <f t="shared" ref="T121:T126" si="238">+R121+S121</f>
        <v>0</v>
      </c>
      <c r="U121" s="3">
        <f>+F121-I121-L121-O121-R121</f>
        <v>0</v>
      </c>
      <c r="V121" s="3">
        <f>+G121-J121-M121-P121-S121</f>
        <v>0</v>
      </c>
      <c r="W121" s="3">
        <f>+H121-K121-N121-Q121-T121</f>
        <v>0</v>
      </c>
    </row>
    <row r="122" spans="2:23" ht="26.25">
      <c r="B122" s="22"/>
      <c r="C122" s="29"/>
      <c r="D122" s="1">
        <v>2000</v>
      </c>
      <c r="E122" s="2" t="s">
        <v>2</v>
      </c>
      <c r="F122" s="6">
        <v>0</v>
      </c>
      <c r="G122" s="3">
        <v>0</v>
      </c>
      <c r="H122" s="4">
        <f t="shared" ref="H122:H126" si="239">+F122+G122</f>
        <v>0</v>
      </c>
      <c r="I122" s="6">
        <v>0</v>
      </c>
      <c r="J122" s="6">
        <v>0</v>
      </c>
      <c r="K122" s="4">
        <f t="shared" ref="K122:K126" si="240">+I122+J122</f>
        <v>0</v>
      </c>
      <c r="L122" s="6">
        <v>0</v>
      </c>
      <c r="M122" s="6">
        <v>0</v>
      </c>
      <c r="N122" s="4">
        <f t="shared" ref="N122:N126" si="241">+L122+M122</f>
        <v>0</v>
      </c>
      <c r="O122" s="6">
        <v>0</v>
      </c>
      <c r="P122" s="6">
        <v>0</v>
      </c>
      <c r="Q122" s="4">
        <f t="shared" ref="Q122:Q126" si="242">+O122+P122</f>
        <v>0</v>
      </c>
      <c r="R122" s="6">
        <v>0</v>
      </c>
      <c r="S122" s="6">
        <v>0</v>
      </c>
      <c r="T122" s="4">
        <f t="shared" si="238"/>
        <v>0</v>
      </c>
      <c r="U122" s="3">
        <f t="shared" ref="U122:U126" si="243">+F122-I122-L122-O122-R122</f>
        <v>0</v>
      </c>
      <c r="V122" s="3">
        <f t="shared" ref="V122:V126" si="244">+G122-J122-M122-P122-S122</f>
        <v>0</v>
      </c>
      <c r="W122" s="3">
        <f t="shared" ref="W122:W126" si="245">+H122-K122-N122-Q122-T122</f>
        <v>0</v>
      </c>
    </row>
    <row r="123" spans="2:23" ht="26.25">
      <c r="B123" s="22"/>
      <c r="C123" s="29"/>
      <c r="D123" s="1">
        <v>3000</v>
      </c>
      <c r="E123" s="2" t="s">
        <v>3</v>
      </c>
      <c r="F123" s="6">
        <f>+'[1]Formato Especifico FASP'!M272</f>
        <v>77359688.900000006</v>
      </c>
      <c r="G123" s="3">
        <f>+'[1]Formato Especifico FASP'!P272</f>
        <v>0</v>
      </c>
      <c r="H123" s="4">
        <f t="shared" si="239"/>
        <v>77359688.900000006</v>
      </c>
      <c r="I123" s="6">
        <v>0</v>
      </c>
      <c r="J123" s="3">
        <v>0</v>
      </c>
      <c r="K123" s="4">
        <f t="shared" si="240"/>
        <v>0</v>
      </c>
      <c r="L123" s="6">
        <f>+'[1]Formato Especifico FASP'!AA272</f>
        <v>21445709.699999999</v>
      </c>
      <c r="M123" s="3">
        <v>0</v>
      </c>
      <c r="N123" s="4">
        <f t="shared" si="241"/>
        <v>21445709.699999999</v>
      </c>
      <c r="O123" s="6">
        <f>+'[1]Formato Especifico FASP'!T272</f>
        <v>55830775.899999999</v>
      </c>
      <c r="P123" s="3">
        <v>0</v>
      </c>
      <c r="Q123" s="4">
        <f t="shared" si="242"/>
        <v>55830775.899999999</v>
      </c>
      <c r="R123" s="6">
        <v>0</v>
      </c>
      <c r="S123" s="3">
        <v>0</v>
      </c>
      <c r="T123" s="4">
        <f t="shared" si="238"/>
        <v>0</v>
      </c>
      <c r="U123" s="3">
        <f t="shared" si="243"/>
        <v>83203.30000000447</v>
      </c>
      <c r="V123" s="3">
        <f t="shared" si="244"/>
        <v>0</v>
      </c>
      <c r="W123" s="3">
        <f t="shared" si="245"/>
        <v>83203.30000000447</v>
      </c>
    </row>
    <row r="124" spans="2:23" ht="26.25">
      <c r="B124" s="22"/>
      <c r="C124" s="29"/>
      <c r="D124" s="1">
        <v>4000</v>
      </c>
      <c r="E124" s="2" t="s">
        <v>4</v>
      </c>
      <c r="F124" s="6">
        <v>0</v>
      </c>
      <c r="G124" s="3">
        <v>0</v>
      </c>
      <c r="H124" s="4">
        <f t="shared" si="239"/>
        <v>0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>
        <f t="shared" si="243"/>
        <v>0</v>
      </c>
      <c r="V124" s="3">
        <f t="shared" si="244"/>
        <v>0</v>
      </c>
      <c r="W124" s="3">
        <f t="shared" si="245"/>
        <v>0</v>
      </c>
    </row>
    <row r="125" spans="2:23" ht="26.25">
      <c r="B125" s="22"/>
      <c r="C125" s="29"/>
      <c r="D125" s="1">
        <v>5000</v>
      </c>
      <c r="E125" s="2" t="s">
        <v>5</v>
      </c>
      <c r="F125" s="6">
        <f>+'[1]Formato Especifico FASP'!M279</f>
        <v>25435800.75</v>
      </c>
      <c r="G125" s="6">
        <f>+'[1]Formato Especifico FASP'!P279</f>
        <v>0</v>
      </c>
      <c r="H125" s="4">
        <f t="shared" si="239"/>
        <v>25435800.75</v>
      </c>
      <c r="I125" s="6">
        <v>0</v>
      </c>
      <c r="J125" s="3">
        <v>0</v>
      </c>
      <c r="K125" s="4">
        <f t="shared" si="240"/>
        <v>0</v>
      </c>
      <c r="L125" s="6">
        <f>+'[1]Formato Especifico FASP'!AA279</f>
        <v>15500479.27</v>
      </c>
      <c r="M125" s="3">
        <v>0</v>
      </c>
      <c r="N125" s="4">
        <f t="shared" si="241"/>
        <v>15500479.27</v>
      </c>
      <c r="O125" s="6">
        <f>+'[1]Formato Especifico FASP'!T279</f>
        <v>9935320.0099999998</v>
      </c>
      <c r="P125" s="3">
        <v>0</v>
      </c>
      <c r="Q125" s="4">
        <f t="shared" si="242"/>
        <v>9935320.0099999998</v>
      </c>
      <c r="R125" s="6">
        <v>0</v>
      </c>
      <c r="S125" s="3">
        <v>0</v>
      </c>
      <c r="T125" s="4">
        <f t="shared" si="238"/>
        <v>0</v>
      </c>
      <c r="U125" s="3">
        <f t="shared" si="243"/>
        <v>1.4700000006705523</v>
      </c>
      <c r="V125" s="3">
        <f t="shared" si="244"/>
        <v>0</v>
      </c>
      <c r="W125" s="3">
        <f t="shared" si="245"/>
        <v>1.4700000006705523</v>
      </c>
    </row>
    <row r="126" spans="2:23" ht="27" thickBot="1">
      <c r="B126" s="22"/>
      <c r="C126" s="31"/>
      <c r="D126" s="9">
        <v>6000</v>
      </c>
      <c r="E126" s="10" t="s">
        <v>6</v>
      </c>
      <c r="F126" s="6">
        <v>0</v>
      </c>
      <c r="G126" s="3">
        <v>0</v>
      </c>
      <c r="H126" s="4">
        <f t="shared" si="239"/>
        <v>0</v>
      </c>
      <c r="I126" s="7">
        <v>0</v>
      </c>
      <c r="J126" s="8">
        <v>0</v>
      </c>
      <c r="K126" s="4">
        <f t="shared" si="240"/>
        <v>0</v>
      </c>
      <c r="L126" s="7">
        <v>0</v>
      </c>
      <c r="M126" s="8">
        <v>0</v>
      </c>
      <c r="N126" s="4">
        <f t="shared" si="241"/>
        <v>0</v>
      </c>
      <c r="O126" s="7">
        <v>0</v>
      </c>
      <c r="P126" s="8">
        <v>0</v>
      </c>
      <c r="Q126" s="4">
        <f t="shared" si="242"/>
        <v>0</v>
      </c>
      <c r="R126" s="7">
        <v>0</v>
      </c>
      <c r="S126" s="8">
        <v>0</v>
      </c>
      <c r="T126" s="4">
        <f t="shared" si="238"/>
        <v>0</v>
      </c>
      <c r="U126" s="3">
        <f t="shared" si="243"/>
        <v>0</v>
      </c>
      <c r="V126" s="3">
        <f t="shared" si="244"/>
        <v>0</v>
      </c>
      <c r="W126" s="3">
        <f t="shared" si="245"/>
        <v>0</v>
      </c>
    </row>
    <row r="127" spans="2:23" ht="26.25">
      <c r="B127" s="22"/>
      <c r="C127" s="29">
        <v>18</v>
      </c>
      <c r="D127" s="33" t="s">
        <v>8</v>
      </c>
      <c r="E127" s="33"/>
      <c r="F127" s="14">
        <f>+SUM(F128:F133)</f>
        <v>86783091.909999996</v>
      </c>
      <c r="G127" s="14">
        <f t="shared" ref="G127" si="246">+SUM(G128:G133)</f>
        <v>0</v>
      </c>
      <c r="H127" s="14">
        <f>+SUM(H128:H133)</f>
        <v>86783091.909999996</v>
      </c>
      <c r="I127" s="14">
        <f>+SUM(I128:I133)</f>
        <v>0</v>
      </c>
      <c r="J127" s="14">
        <f t="shared" ref="J127:K127" si="247">+SUM(J128:J133)</f>
        <v>0</v>
      </c>
      <c r="K127" s="14">
        <f t="shared" si="247"/>
        <v>0</v>
      </c>
      <c r="L127" s="14">
        <f>+SUM(L128:L133)</f>
        <v>46167565.900000006</v>
      </c>
      <c r="M127" s="14">
        <f t="shared" ref="M127:N127" si="248">+SUM(M128:M133)</f>
        <v>0</v>
      </c>
      <c r="N127" s="14">
        <f t="shared" si="248"/>
        <v>46167565.900000006</v>
      </c>
      <c r="O127" s="14">
        <f>+SUM(O128:O133)</f>
        <v>40582565.890000001</v>
      </c>
      <c r="P127" s="14">
        <f t="shared" ref="P127:Q127" si="249">+SUM(P128:P133)</f>
        <v>0</v>
      </c>
      <c r="Q127" s="14">
        <f t="shared" si="249"/>
        <v>40582565.890000001</v>
      </c>
      <c r="R127" s="14">
        <f>+SUM(R128:R133)</f>
        <v>0</v>
      </c>
      <c r="S127" s="14">
        <f t="shared" ref="S127:T127" si="250">+SUM(S128:S133)</f>
        <v>0</v>
      </c>
      <c r="T127" s="14">
        <f t="shared" si="250"/>
        <v>0</v>
      </c>
      <c r="U127" s="14">
        <f>+SUM(U128:U133)</f>
        <v>32960.120000001043</v>
      </c>
      <c r="V127" s="14">
        <f t="shared" ref="V127" si="251">+SUM(V128:V133)</f>
        <v>0</v>
      </c>
      <c r="W127" s="14">
        <f t="shared" ref="W127" si="252">+SUM(W128:W133)</f>
        <v>32960.120000001043</v>
      </c>
    </row>
    <row r="128" spans="2:23" ht="26.25">
      <c r="B128" s="22"/>
      <c r="C128" s="29"/>
      <c r="D128" s="1">
        <v>1000</v>
      </c>
      <c r="E128" s="2" t="s">
        <v>1</v>
      </c>
      <c r="F128" s="3">
        <v>0</v>
      </c>
      <c r="G128" s="3">
        <v>0</v>
      </c>
      <c r="H128" s="4">
        <f>+F128+G128</f>
        <v>0</v>
      </c>
      <c r="I128" s="3">
        <v>0</v>
      </c>
      <c r="J128" s="3">
        <v>0</v>
      </c>
      <c r="K128" s="4">
        <f>+I128+J128</f>
        <v>0</v>
      </c>
      <c r="L128" s="3">
        <v>0</v>
      </c>
      <c r="M128" s="3">
        <v>0</v>
      </c>
      <c r="N128" s="4">
        <f>+L128+M128</f>
        <v>0</v>
      </c>
      <c r="O128" s="3">
        <v>0</v>
      </c>
      <c r="P128" s="3">
        <v>0</v>
      </c>
      <c r="Q128" s="4">
        <f>+O128+P128</f>
        <v>0</v>
      </c>
      <c r="R128" s="3">
        <v>0</v>
      </c>
      <c r="S128" s="3">
        <v>0</v>
      </c>
      <c r="T128" s="4">
        <f t="shared" ref="T128:T133" si="253">+R128+S128</f>
        <v>0</v>
      </c>
      <c r="U128" s="3">
        <f>+F128-I128-L128-O128-R128</f>
        <v>0</v>
      </c>
      <c r="V128" s="3">
        <f>+G128-J128-M128-P128-S128</f>
        <v>0</v>
      </c>
      <c r="W128" s="3">
        <f>+H128-K128-N128-Q128-T128</f>
        <v>0</v>
      </c>
    </row>
    <row r="129" spans="2:23" ht="26.25">
      <c r="B129" s="22"/>
      <c r="C129" s="29"/>
      <c r="D129" s="1">
        <v>2000</v>
      </c>
      <c r="E129" s="2" t="s">
        <v>2</v>
      </c>
      <c r="F129" s="6">
        <v>0</v>
      </c>
      <c r="G129" s="3">
        <v>0</v>
      </c>
      <c r="H129" s="4">
        <f t="shared" ref="H129:H133" si="254">+F129+G129</f>
        <v>0</v>
      </c>
      <c r="I129" s="6">
        <v>0</v>
      </c>
      <c r="J129" s="6">
        <v>0</v>
      </c>
      <c r="K129" s="4">
        <f t="shared" ref="K129:K133" si="255">+I129+J129</f>
        <v>0</v>
      </c>
      <c r="L129" s="6">
        <v>0</v>
      </c>
      <c r="M129" s="6">
        <v>0</v>
      </c>
      <c r="N129" s="4">
        <f t="shared" ref="N129:N133" si="256">+L129+M129</f>
        <v>0</v>
      </c>
      <c r="O129" s="6">
        <v>0</v>
      </c>
      <c r="P129" s="6">
        <v>0</v>
      </c>
      <c r="Q129" s="4">
        <f t="shared" ref="Q129:Q133" si="257">+O129+P129</f>
        <v>0</v>
      </c>
      <c r="R129" s="6">
        <v>0</v>
      </c>
      <c r="S129" s="6">
        <v>0</v>
      </c>
      <c r="T129" s="4">
        <f t="shared" si="253"/>
        <v>0</v>
      </c>
      <c r="U129" s="3">
        <f t="shared" ref="U129:U133" si="258">+F129-I129-L129-O129-R129</f>
        <v>0</v>
      </c>
      <c r="V129" s="3">
        <f t="shared" ref="V129:V133" si="259">+G129-J129-M129-P129-S129</f>
        <v>0</v>
      </c>
      <c r="W129" s="3">
        <f t="shared" ref="W129:W133" si="260">+H129-K129-N129-Q129-T129</f>
        <v>0</v>
      </c>
    </row>
    <row r="130" spans="2:23" ht="26.25">
      <c r="B130" s="22"/>
      <c r="C130" s="29"/>
      <c r="D130" s="1">
        <v>3000</v>
      </c>
      <c r="E130" s="2" t="s">
        <v>3</v>
      </c>
      <c r="F130" s="6">
        <f>+'[1]Formato Especifico FASP'!M287</f>
        <v>37516669.060000002</v>
      </c>
      <c r="G130" s="6">
        <f>+'[1]Formato Especifico FASP'!P287</f>
        <v>0</v>
      </c>
      <c r="H130" s="4">
        <f t="shared" si="254"/>
        <v>37516669.060000002</v>
      </c>
      <c r="I130" s="6">
        <v>0</v>
      </c>
      <c r="J130" s="3">
        <v>0</v>
      </c>
      <c r="K130" s="4">
        <f t="shared" si="255"/>
        <v>0</v>
      </c>
      <c r="L130" s="6">
        <f>+'[1]Formato Especifico FASP'!AA287</f>
        <v>21539354.98</v>
      </c>
      <c r="M130" s="3">
        <v>0</v>
      </c>
      <c r="N130" s="4">
        <f t="shared" si="256"/>
        <v>21539354.98</v>
      </c>
      <c r="O130" s="6">
        <f>+'[1]Formato Especifico FASP'!T287</f>
        <v>15954355</v>
      </c>
      <c r="P130" s="3">
        <v>0</v>
      </c>
      <c r="Q130" s="4">
        <f t="shared" si="257"/>
        <v>15954355</v>
      </c>
      <c r="R130" s="6">
        <v>0</v>
      </c>
      <c r="S130" s="3">
        <v>0</v>
      </c>
      <c r="T130" s="4">
        <f t="shared" si="253"/>
        <v>0</v>
      </c>
      <c r="U130" s="3">
        <f t="shared" si="258"/>
        <v>22959.080000001937</v>
      </c>
      <c r="V130" s="3">
        <f t="shared" si="259"/>
        <v>0</v>
      </c>
      <c r="W130" s="3">
        <f t="shared" si="260"/>
        <v>22959.080000001937</v>
      </c>
    </row>
    <row r="131" spans="2:23" ht="26.25">
      <c r="B131" s="22"/>
      <c r="C131" s="29"/>
      <c r="D131" s="1">
        <v>4000</v>
      </c>
      <c r="E131" s="2" t="s">
        <v>4</v>
      </c>
      <c r="F131" s="6">
        <v>0</v>
      </c>
      <c r="G131" s="3">
        <v>0</v>
      </c>
      <c r="H131" s="4">
        <f t="shared" si="254"/>
        <v>0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>
        <f t="shared" si="258"/>
        <v>0</v>
      </c>
      <c r="V131" s="3">
        <f t="shared" si="259"/>
        <v>0</v>
      </c>
      <c r="W131" s="3">
        <f t="shared" si="260"/>
        <v>0</v>
      </c>
    </row>
    <row r="132" spans="2:23" ht="26.25">
      <c r="B132" s="22"/>
      <c r="C132" s="29"/>
      <c r="D132" s="1">
        <v>5000</v>
      </c>
      <c r="E132" s="2" t="s">
        <v>5</v>
      </c>
      <c r="F132" s="6">
        <f>+'[1]Formato Especifico FASP'!M291</f>
        <v>49266422.850000001</v>
      </c>
      <c r="G132" s="6">
        <f>+'[1]Formato Especifico FASP'!P291</f>
        <v>0</v>
      </c>
      <c r="H132" s="4">
        <f t="shared" si="254"/>
        <v>49266422.850000001</v>
      </c>
      <c r="I132" s="6">
        <f>+'[1]Formato Especifico FASP'!AH291</f>
        <v>0</v>
      </c>
      <c r="J132" s="3">
        <v>0</v>
      </c>
      <c r="K132" s="4">
        <f t="shared" si="255"/>
        <v>0</v>
      </c>
      <c r="L132" s="6">
        <f>+'[1]Formato Especifico FASP'!AA291</f>
        <v>24628210.920000002</v>
      </c>
      <c r="M132" s="3">
        <v>0</v>
      </c>
      <c r="N132" s="4">
        <f t="shared" si="256"/>
        <v>24628210.920000002</v>
      </c>
      <c r="O132" s="6">
        <f>+'[1]Formato Especifico FASP'!T291</f>
        <v>24628210.890000001</v>
      </c>
      <c r="P132" s="3">
        <v>0</v>
      </c>
      <c r="Q132" s="4">
        <f t="shared" si="257"/>
        <v>24628210.890000001</v>
      </c>
      <c r="R132" s="6">
        <v>0</v>
      </c>
      <c r="S132" s="3">
        <v>0</v>
      </c>
      <c r="T132" s="4">
        <f t="shared" si="253"/>
        <v>0</v>
      </c>
      <c r="U132" s="3">
        <f t="shared" si="258"/>
        <v>10001.039999999106</v>
      </c>
      <c r="V132" s="3">
        <f t="shared" si="259"/>
        <v>0</v>
      </c>
      <c r="W132" s="3">
        <f t="shared" si="260"/>
        <v>10001.039999999106</v>
      </c>
    </row>
    <row r="133" spans="2:23" ht="27" thickBot="1">
      <c r="B133" s="22"/>
      <c r="C133" s="31"/>
      <c r="D133" s="9">
        <v>6000</v>
      </c>
      <c r="E133" s="10" t="s">
        <v>6</v>
      </c>
      <c r="F133" s="7">
        <v>0</v>
      </c>
      <c r="G133" s="8">
        <v>0</v>
      </c>
      <c r="H133" s="4">
        <f t="shared" si="254"/>
        <v>0</v>
      </c>
      <c r="I133" s="7">
        <v>0</v>
      </c>
      <c r="J133" s="8">
        <v>0</v>
      </c>
      <c r="K133" s="4">
        <f t="shared" si="255"/>
        <v>0</v>
      </c>
      <c r="L133" s="7">
        <v>0</v>
      </c>
      <c r="M133" s="8">
        <v>0</v>
      </c>
      <c r="N133" s="4">
        <f t="shared" si="256"/>
        <v>0</v>
      </c>
      <c r="O133" s="7">
        <v>0</v>
      </c>
      <c r="P133" s="8">
        <v>0</v>
      </c>
      <c r="Q133" s="4">
        <f t="shared" si="257"/>
        <v>0</v>
      </c>
      <c r="R133" s="7">
        <v>0</v>
      </c>
      <c r="S133" s="8">
        <v>0</v>
      </c>
      <c r="T133" s="4">
        <f t="shared" si="253"/>
        <v>0</v>
      </c>
      <c r="U133" s="3">
        <f t="shared" si="258"/>
        <v>0</v>
      </c>
      <c r="V133" s="3">
        <f t="shared" si="259"/>
        <v>0</v>
      </c>
      <c r="W133" s="3">
        <f t="shared" si="260"/>
        <v>0</v>
      </c>
    </row>
    <row r="134" spans="2:23" ht="26.25">
      <c r="B134" s="22"/>
      <c r="C134" s="29">
        <v>19</v>
      </c>
      <c r="D134" s="30" t="s">
        <v>9</v>
      </c>
      <c r="E134" s="30"/>
      <c r="F134" s="14">
        <f>+SUM(F135:F140)</f>
        <v>709305.86</v>
      </c>
      <c r="G134" s="14">
        <f t="shared" ref="G134" si="261">+SUM(G135:G140)</f>
        <v>1259626.5</v>
      </c>
      <c r="H134" s="14">
        <f>+SUM(H135:H140)</f>
        <v>1968932.3599999999</v>
      </c>
      <c r="I134" s="14">
        <f>+SUM(I135:I140)</f>
        <v>0</v>
      </c>
      <c r="J134" s="14">
        <f t="shared" ref="J134:K134" si="262">+SUM(J135:J140)</f>
        <v>104968.88</v>
      </c>
      <c r="K134" s="14">
        <f t="shared" si="262"/>
        <v>104968.88</v>
      </c>
      <c r="L134" s="14">
        <f>+SUM(L135:L140)</f>
        <v>199230</v>
      </c>
      <c r="M134" s="14">
        <f t="shared" ref="M134:N134" si="263">+SUM(M135:M140)</f>
        <v>0</v>
      </c>
      <c r="N134" s="14">
        <f t="shared" si="263"/>
        <v>199230</v>
      </c>
      <c r="O134" s="14">
        <f>+SUM(O135:O140)</f>
        <v>507000.01</v>
      </c>
      <c r="P134" s="14">
        <f t="shared" ref="P134:Q134" si="264">+SUM(P135:P140)</f>
        <v>1142333.26</v>
      </c>
      <c r="Q134" s="14">
        <f t="shared" si="264"/>
        <v>1649333.27</v>
      </c>
      <c r="R134" s="14">
        <f>+SUM(R135:R140)</f>
        <v>0</v>
      </c>
      <c r="S134" s="14">
        <f t="shared" ref="S134:T134" si="265">+SUM(S135:S140)</f>
        <v>0</v>
      </c>
      <c r="T134" s="14">
        <f t="shared" si="265"/>
        <v>0</v>
      </c>
      <c r="U134" s="14">
        <f>+SUM(U135:U140)</f>
        <v>3075.8499999999767</v>
      </c>
      <c r="V134" s="14">
        <f t="shared" ref="V134" si="266">+SUM(V135:V140)</f>
        <v>12324.360000000102</v>
      </c>
      <c r="W134" s="14">
        <f t="shared" ref="W134" si="267">+SUM(W135:W140)</f>
        <v>15400.210000000079</v>
      </c>
    </row>
    <row r="135" spans="2:23" ht="26.25">
      <c r="B135" s="22"/>
      <c r="C135" s="29"/>
      <c r="D135" s="1">
        <v>1000</v>
      </c>
      <c r="E135" s="2" t="s">
        <v>1</v>
      </c>
      <c r="F135" s="3">
        <v>0</v>
      </c>
      <c r="G135" s="3">
        <f>+'[1]Formato Especifico FASP'!P304</f>
        <v>1259626.5</v>
      </c>
      <c r="H135" s="4">
        <f>+F135+G135</f>
        <v>1259626.5</v>
      </c>
      <c r="I135" s="3">
        <v>0</v>
      </c>
      <c r="J135" s="3">
        <f>+'[1]Formato Especifico FASP'!AK304</f>
        <v>104968.88</v>
      </c>
      <c r="K135" s="4">
        <f>+I135+J135</f>
        <v>104968.88</v>
      </c>
      <c r="L135" s="3">
        <v>0</v>
      </c>
      <c r="M135" s="3">
        <f>+'[1]Formato Especifico FASP'!AD304</f>
        <v>0</v>
      </c>
      <c r="N135" s="4">
        <f>+L135+M135</f>
        <v>0</v>
      </c>
      <c r="O135" s="3">
        <v>0</v>
      </c>
      <c r="P135" s="3">
        <f>+'[1]Formato Especifico FASP'!W304</f>
        <v>1142333.26</v>
      </c>
      <c r="Q135" s="4">
        <f>+O135+P135</f>
        <v>1142333.26</v>
      </c>
      <c r="R135" s="3">
        <v>0</v>
      </c>
      <c r="S135" s="3">
        <v>0</v>
      </c>
      <c r="T135" s="4">
        <f t="shared" ref="T135:T140" si="268">+R135+S135</f>
        <v>0</v>
      </c>
      <c r="U135" s="3">
        <f>+F135-I135-L135-O135-R135</f>
        <v>0</v>
      </c>
      <c r="V135" s="3">
        <f>+G135-J135-M135-P135-S135</f>
        <v>12324.360000000102</v>
      </c>
      <c r="W135" s="3">
        <f>+H135-K135-N135-Q135-T135</f>
        <v>12324.360000000102</v>
      </c>
    </row>
    <row r="136" spans="2:23" ht="26.25">
      <c r="B136" s="22"/>
      <c r="C136" s="29"/>
      <c r="D136" s="1">
        <v>2000</v>
      </c>
      <c r="E136" s="2" t="s">
        <v>2</v>
      </c>
      <c r="F136" s="6">
        <v>0</v>
      </c>
      <c r="G136" s="3">
        <v>0</v>
      </c>
      <c r="H136" s="4">
        <f t="shared" ref="H136:H140" si="269">+F136+G136</f>
        <v>0</v>
      </c>
      <c r="I136" s="6">
        <v>0</v>
      </c>
      <c r="J136" s="6">
        <v>0</v>
      </c>
      <c r="K136" s="4">
        <f t="shared" ref="K136:K140" si="270">+I136+J136</f>
        <v>0</v>
      </c>
      <c r="L136" s="6">
        <v>0</v>
      </c>
      <c r="M136" s="6">
        <v>0</v>
      </c>
      <c r="N136" s="4">
        <f t="shared" ref="N136:N140" si="271">+L136+M136</f>
        <v>0</v>
      </c>
      <c r="O136" s="6">
        <v>0</v>
      </c>
      <c r="P136" s="6">
        <v>0</v>
      </c>
      <c r="Q136" s="4">
        <f t="shared" ref="Q136:Q140" si="272">+O136+P136</f>
        <v>0</v>
      </c>
      <c r="R136" s="6">
        <v>0</v>
      </c>
      <c r="S136" s="6">
        <v>0</v>
      </c>
      <c r="T136" s="4">
        <f t="shared" si="268"/>
        <v>0</v>
      </c>
      <c r="U136" s="3">
        <f t="shared" ref="U136:U140" si="273">+F136-I136-L136-O136-R136</f>
        <v>0</v>
      </c>
      <c r="V136" s="3">
        <f t="shared" ref="V136:V140" si="274">+G136-J136-M136-P136-S136</f>
        <v>0</v>
      </c>
      <c r="W136" s="3">
        <f t="shared" ref="W136:W140" si="275">+H136-K136-N136-Q136-T136</f>
        <v>0</v>
      </c>
    </row>
    <row r="137" spans="2:23" ht="26.25">
      <c r="B137" s="22"/>
      <c r="C137" s="29"/>
      <c r="D137" s="1">
        <v>3000</v>
      </c>
      <c r="E137" s="2" t="s">
        <v>3</v>
      </c>
      <c r="F137" s="6">
        <v>0</v>
      </c>
      <c r="G137" s="3">
        <v>0</v>
      </c>
      <c r="H137" s="4">
        <f t="shared" si="269"/>
        <v>0</v>
      </c>
      <c r="I137" s="6">
        <v>0</v>
      </c>
      <c r="J137" s="3">
        <v>0</v>
      </c>
      <c r="K137" s="4">
        <f t="shared" si="270"/>
        <v>0</v>
      </c>
      <c r="L137" s="6">
        <v>0</v>
      </c>
      <c r="M137" s="3">
        <v>0</v>
      </c>
      <c r="N137" s="4">
        <f t="shared" si="271"/>
        <v>0</v>
      </c>
      <c r="O137" s="6">
        <v>0</v>
      </c>
      <c r="P137" s="3">
        <v>0</v>
      </c>
      <c r="Q137" s="4">
        <f t="shared" si="272"/>
        <v>0</v>
      </c>
      <c r="R137" s="6">
        <v>0</v>
      </c>
      <c r="S137" s="3">
        <v>0</v>
      </c>
      <c r="T137" s="4">
        <f t="shared" si="268"/>
        <v>0</v>
      </c>
      <c r="U137" s="3">
        <f t="shared" si="273"/>
        <v>0</v>
      </c>
      <c r="V137" s="3">
        <f t="shared" si="274"/>
        <v>0</v>
      </c>
      <c r="W137" s="3">
        <f t="shared" si="275"/>
        <v>0</v>
      </c>
    </row>
    <row r="138" spans="2:23" ht="26.25">
      <c r="B138" s="22"/>
      <c r="C138" s="29"/>
      <c r="D138" s="1">
        <v>4000</v>
      </c>
      <c r="E138" s="2" t="s">
        <v>4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>
      <c r="B139" s="22"/>
      <c r="C139" s="29"/>
      <c r="D139" s="1">
        <v>5000</v>
      </c>
      <c r="E139" s="2" t="s">
        <v>5</v>
      </c>
      <c r="F139" s="6">
        <f>+'[1]Formato Especifico FASP'!M308</f>
        <v>709305.86</v>
      </c>
      <c r="G139" s="3">
        <v>0</v>
      </c>
      <c r="H139" s="4">
        <f t="shared" si="269"/>
        <v>709305.86</v>
      </c>
      <c r="I139" s="6">
        <v>0</v>
      </c>
      <c r="J139" s="3">
        <v>0</v>
      </c>
      <c r="K139" s="4">
        <f t="shared" si="270"/>
        <v>0</v>
      </c>
      <c r="L139" s="6">
        <f>+'[1]Formato Especifico FASP'!AA308</f>
        <v>199230</v>
      </c>
      <c r="M139" s="3">
        <v>0</v>
      </c>
      <c r="N139" s="4">
        <f t="shared" si="271"/>
        <v>199230</v>
      </c>
      <c r="O139" s="6">
        <f>+'[1]Formato Especifico FASP'!T308</f>
        <v>507000.01</v>
      </c>
      <c r="P139" s="3">
        <v>0</v>
      </c>
      <c r="Q139" s="4">
        <f t="shared" si="272"/>
        <v>507000.01</v>
      </c>
      <c r="R139" s="6">
        <v>0</v>
      </c>
      <c r="S139" s="3">
        <v>0</v>
      </c>
      <c r="T139" s="4">
        <f t="shared" si="268"/>
        <v>0</v>
      </c>
      <c r="U139" s="3">
        <f t="shared" si="273"/>
        <v>3075.8499999999767</v>
      </c>
      <c r="V139" s="3">
        <f t="shared" si="274"/>
        <v>0</v>
      </c>
      <c r="W139" s="3">
        <f t="shared" si="275"/>
        <v>3075.8499999999767</v>
      </c>
    </row>
    <row r="140" spans="2:23" ht="27" thickBot="1">
      <c r="B140" s="23"/>
      <c r="C140" s="29"/>
      <c r="D140" s="1">
        <v>6000</v>
      </c>
      <c r="E140" s="2" t="s">
        <v>6</v>
      </c>
      <c r="F140" s="7">
        <v>0</v>
      </c>
      <c r="G140" s="8">
        <v>0</v>
      </c>
      <c r="H140" s="4">
        <f t="shared" si="269"/>
        <v>0</v>
      </c>
      <c r="I140" s="7">
        <v>0</v>
      </c>
      <c r="J140" s="8">
        <v>0</v>
      </c>
      <c r="K140" s="4">
        <f t="shared" si="270"/>
        <v>0</v>
      </c>
      <c r="L140" s="7">
        <v>0</v>
      </c>
      <c r="M140" s="8">
        <v>0</v>
      </c>
      <c r="N140" s="4">
        <f t="shared" si="271"/>
        <v>0</v>
      </c>
      <c r="O140" s="7">
        <v>0</v>
      </c>
      <c r="P140" s="8">
        <v>0</v>
      </c>
      <c r="Q140" s="4">
        <f t="shared" si="272"/>
        <v>0</v>
      </c>
      <c r="R140" s="7">
        <v>0</v>
      </c>
      <c r="S140" s="8">
        <v>0</v>
      </c>
      <c r="T140" s="4">
        <f t="shared" si="268"/>
        <v>0</v>
      </c>
      <c r="U140" s="3">
        <f t="shared" si="273"/>
        <v>0</v>
      </c>
      <c r="V140" s="3">
        <f t="shared" si="274"/>
        <v>0</v>
      </c>
      <c r="W140" s="3">
        <f t="shared" si="275"/>
        <v>0</v>
      </c>
    </row>
    <row r="141" spans="2:23" ht="26.25">
      <c r="B141" s="34" t="s">
        <v>16</v>
      </c>
      <c r="C141" s="34"/>
      <c r="D141" s="34"/>
      <c r="E141" s="34"/>
      <c r="F141" s="15">
        <f t="shared" ref="F141:S141" si="276">+SUM(F142:F147)</f>
        <v>0</v>
      </c>
      <c r="G141" s="15">
        <f t="shared" si="276"/>
        <v>6171449.4700000007</v>
      </c>
      <c r="H141" s="15">
        <f t="shared" si="276"/>
        <v>6171449.4700000007</v>
      </c>
      <c r="I141" s="15">
        <f t="shared" si="276"/>
        <v>0</v>
      </c>
      <c r="J141" s="15">
        <f t="shared" si="276"/>
        <v>1109095.02</v>
      </c>
      <c r="K141" s="15">
        <f t="shared" si="276"/>
        <v>1109095.02</v>
      </c>
      <c r="L141" s="15">
        <f t="shared" si="276"/>
        <v>0</v>
      </c>
      <c r="M141" s="15">
        <f t="shared" si="276"/>
        <v>2039438.1600000001</v>
      </c>
      <c r="N141" s="15">
        <f t="shared" si="276"/>
        <v>2039438.1600000001</v>
      </c>
      <c r="O141" s="15">
        <f t="shared" si="276"/>
        <v>0</v>
      </c>
      <c r="P141" s="15">
        <f t="shared" si="276"/>
        <v>2982842.84</v>
      </c>
      <c r="Q141" s="15">
        <f t="shared" si="276"/>
        <v>2982842.84</v>
      </c>
      <c r="R141" s="15">
        <f t="shared" si="276"/>
        <v>0</v>
      </c>
      <c r="S141" s="15">
        <f t="shared" si="276"/>
        <v>0</v>
      </c>
      <c r="T141" s="15">
        <f t="shared" ref="T141" si="277">+SUM(T142:T147)</f>
        <v>0</v>
      </c>
      <c r="U141" s="15">
        <f>+SUM(U142:U147)</f>
        <v>0</v>
      </c>
      <c r="V141" s="15">
        <f t="shared" ref="V141" si="278">+SUM(V142:V147)</f>
        <v>40073.450000000041</v>
      </c>
      <c r="W141" s="15">
        <f t="shared" ref="W141" si="279">+SUM(W142:W147)</f>
        <v>40073.450000000041</v>
      </c>
    </row>
    <row r="142" spans="2:23" ht="26.25">
      <c r="B142" s="26"/>
      <c r="C142" s="36"/>
      <c r="D142" s="1">
        <v>1000</v>
      </c>
      <c r="E142" s="2" t="s">
        <v>1</v>
      </c>
      <c r="F142" s="5">
        <v>0</v>
      </c>
      <c r="G142" s="3">
        <f>+'[1]Formato Especifico FASP'!P314</f>
        <v>3791769.2</v>
      </c>
      <c r="H142" s="4">
        <f>+F142+G142</f>
        <v>3791769.2</v>
      </c>
      <c r="I142" s="3">
        <v>0</v>
      </c>
      <c r="J142" s="3">
        <f>+'[1]Formato Especifico FASP'!AK314</f>
        <v>980650</v>
      </c>
      <c r="K142" s="4">
        <f>+I142+J142</f>
        <v>980650</v>
      </c>
      <c r="L142" s="3">
        <v>0</v>
      </c>
      <c r="M142" s="3">
        <f>+'[1]Formato Especifico FASP'!AD314</f>
        <v>4671.3599999999997</v>
      </c>
      <c r="N142" s="4">
        <f>+L142+M142</f>
        <v>4671.3599999999997</v>
      </c>
      <c r="O142" s="3">
        <v>0</v>
      </c>
      <c r="P142" s="3">
        <f>+'[1]Formato Especifico FASP'!W314</f>
        <v>2803423.6</v>
      </c>
      <c r="Q142" s="4">
        <f>+O142+P142</f>
        <v>2803423.6</v>
      </c>
      <c r="R142" s="3">
        <v>0</v>
      </c>
      <c r="S142" s="3">
        <v>0</v>
      </c>
      <c r="T142" s="4">
        <f t="shared" ref="T142:T147" si="280">+R142+S142</f>
        <v>0</v>
      </c>
      <c r="U142" s="5">
        <f>+F142-I142-L142-O142-R142</f>
        <v>0</v>
      </c>
      <c r="V142" s="5">
        <f>+G142-J142-M142-P142-S142</f>
        <v>3024.2400000002235</v>
      </c>
      <c r="W142" s="4">
        <f>+H142-K142-N142-Q142-T142</f>
        <v>3024.2400000002235</v>
      </c>
    </row>
    <row r="143" spans="2:23" ht="26.25">
      <c r="B143" s="26"/>
      <c r="C143" s="36"/>
      <c r="D143" s="1">
        <v>2000</v>
      </c>
      <c r="E143" s="2" t="s">
        <v>2</v>
      </c>
      <c r="F143" s="5">
        <v>0</v>
      </c>
      <c r="G143" s="3">
        <f>+'[1]Formato Especifico FASP'!P318</f>
        <v>795000</v>
      </c>
      <c r="H143" s="4">
        <f t="shared" ref="H143:H147" si="281">+F143+G143</f>
        <v>795000</v>
      </c>
      <c r="I143" s="6">
        <v>0</v>
      </c>
      <c r="J143" s="3">
        <f>+'[1]Formato Especifico FASP'!AK318</f>
        <v>70822.41</v>
      </c>
      <c r="K143" s="4">
        <f t="shared" ref="K143:K147" si="282">+I143+J143</f>
        <v>70822.41</v>
      </c>
      <c r="L143" s="6">
        <v>0</v>
      </c>
      <c r="M143" s="3">
        <f>+'[1]Formato Especifico FASP'!AD318</f>
        <v>643492.39</v>
      </c>
      <c r="N143" s="4">
        <f t="shared" ref="N143:N147" si="283">+L143+M143</f>
        <v>643492.39</v>
      </c>
      <c r="O143" s="6">
        <v>0</v>
      </c>
      <c r="P143" s="6">
        <f>+'[1]Formato Especifico FASP'!W318</f>
        <v>45977.59</v>
      </c>
      <c r="Q143" s="4">
        <f t="shared" ref="Q143:Q147" si="284">+O143+P143</f>
        <v>45977.59</v>
      </c>
      <c r="R143" s="6">
        <v>0</v>
      </c>
      <c r="S143" s="6">
        <v>0</v>
      </c>
      <c r="T143" s="4">
        <f t="shared" si="280"/>
        <v>0</v>
      </c>
      <c r="U143" s="5">
        <f t="shared" ref="U143:U147" si="285">+F143-I143-L143-O143-R143</f>
        <v>0</v>
      </c>
      <c r="V143" s="5">
        <f t="shared" ref="V143:V147" si="286">+G143-J143-M143-P143-S143</f>
        <v>34707.609999999957</v>
      </c>
      <c r="W143" s="4">
        <f t="shared" ref="W143:W147" si="287">+H143-K143-N143-Q143-T143</f>
        <v>34707.609999999957</v>
      </c>
    </row>
    <row r="144" spans="2:23" ht="26.25">
      <c r="B144" s="26"/>
      <c r="C144" s="36"/>
      <c r="D144" s="1">
        <v>3000</v>
      </c>
      <c r="E144" s="2" t="s">
        <v>3</v>
      </c>
      <c r="F144" s="5">
        <v>0</v>
      </c>
      <c r="G144" s="3">
        <f>+'[1]Formato Especifico FASP'!N332</f>
        <v>1204680.27</v>
      </c>
      <c r="H144" s="4">
        <f t="shared" si="281"/>
        <v>1204680.27</v>
      </c>
      <c r="I144" s="6">
        <v>0</v>
      </c>
      <c r="J144" s="3">
        <f>+'[1]Formato Especifico FASP'!AK332</f>
        <v>57622.609999999993</v>
      </c>
      <c r="K144" s="4">
        <f t="shared" si="282"/>
        <v>57622.609999999993</v>
      </c>
      <c r="L144" s="6">
        <v>0</v>
      </c>
      <c r="M144" s="3">
        <f>+'[1]Formato Especifico FASP'!AD332</f>
        <v>1011416.01</v>
      </c>
      <c r="N144" s="4">
        <f t="shared" si="283"/>
        <v>1011416.01</v>
      </c>
      <c r="O144" s="6">
        <v>0</v>
      </c>
      <c r="P144" s="3">
        <f>+'[1]Formato Especifico FASP'!W332</f>
        <v>133441.65000000002</v>
      </c>
      <c r="Q144" s="4">
        <f t="shared" si="284"/>
        <v>133441.65000000002</v>
      </c>
      <c r="R144" s="6">
        <v>0</v>
      </c>
      <c r="S144" s="3">
        <v>0</v>
      </c>
      <c r="T144" s="4">
        <f t="shared" si="280"/>
        <v>0</v>
      </c>
      <c r="U144" s="5">
        <f t="shared" si="285"/>
        <v>0</v>
      </c>
      <c r="V144" s="5">
        <f t="shared" si="286"/>
        <v>2199.9999999998836</v>
      </c>
      <c r="W144" s="4">
        <f t="shared" si="287"/>
        <v>2199.9999999998836</v>
      </c>
    </row>
    <row r="145" spans="2:23" ht="26.25">
      <c r="B145" s="26"/>
      <c r="C145" s="36"/>
      <c r="D145" s="1">
        <v>4000</v>
      </c>
      <c r="E145" s="2" t="s">
        <v>4</v>
      </c>
      <c r="F145" s="5">
        <v>0</v>
      </c>
      <c r="G145" s="3">
        <v>0</v>
      </c>
      <c r="H145" s="4">
        <f t="shared" si="281"/>
        <v>0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>
        <v>0</v>
      </c>
      <c r="Q145" s="4">
        <f t="shared" si="284"/>
        <v>0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>
        <f t="shared" si="286"/>
        <v>0</v>
      </c>
      <c r="W145" s="4">
        <f t="shared" si="287"/>
        <v>0</v>
      </c>
    </row>
    <row r="146" spans="2:23" ht="26.25">
      <c r="B146" s="26"/>
      <c r="C146" s="36"/>
      <c r="D146" s="1">
        <v>5000</v>
      </c>
      <c r="E146" s="2" t="s">
        <v>5</v>
      </c>
      <c r="F146" s="5">
        <v>0</v>
      </c>
      <c r="G146" s="3">
        <f>+'[1]Formato Especifico FASP'!P346</f>
        <v>380000</v>
      </c>
      <c r="H146" s="4">
        <f t="shared" si="281"/>
        <v>380000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f>+'[1]Formato Especifico FASP'!AD346</f>
        <v>379858.4</v>
      </c>
      <c r="N146" s="4">
        <f t="shared" si="283"/>
        <v>379858.4</v>
      </c>
      <c r="O146" s="6">
        <v>0</v>
      </c>
      <c r="P146" s="3">
        <f>+'[1]Formato Especifico FASP'!W346</f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141.59999999997672</v>
      </c>
      <c r="W146" s="4">
        <f t="shared" si="287"/>
        <v>141.59999999997672</v>
      </c>
    </row>
    <row r="147" spans="2:23" ht="27" thickBot="1">
      <c r="B147" s="35"/>
      <c r="C147" s="37"/>
      <c r="D147" s="9">
        <v>6000</v>
      </c>
      <c r="E147" s="10" t="s">
        <v>6</v>
      </c>
      <c r="F147" s="12">
        <v>0</v>
      </c>
      <c r="G147" s="8">
        <v>0</v>
      </c>
      <c r="H147" s="11">
        <f t="shared" si="281"/>
        <v>0</v>
      </c>
      <c r="I147" s="7">
        <v>0</v>
      </c>
      <c r="J147" s="8">
        <v>0</v>
      </c>
      <c r="K147" s="4">
        <f t="shared" si="282"/>
        <v>0</v>
      </c>
      <c r="L147" s="7">
        <v>0</v>
      </c>
      <c r="M147" s="8">
        <v>0</v>
      </c>
      <c r="N147" s="4">
        <f t="shared" si="283"/>
        <v>0</v>
      </c>
      <c r="O147" s="7">
        <v>0</v>
      </c>
      <c r="P147" s="8">
        <v>0</v>
      </c>
      <c r="Q147" s="4">
        <f t="shared" si="284"/>
        <v>0</v>
      </c>
      <c r="R147" s="7">
        <v>0</v>
      </c>
      <c r="S147" s="8">
        <v>0</v>
      </c>
      <c r="T147" s="4">
        <f t="shared" si="280"/>
        <v>0</v>
      </c>
      <c r="U147" s="5">
        <f t="shared" si="285"/>
        <v>0</v>
      </c>
      <c r="V147" s="5">
        <f t="shared" si="286"/>
        <v>0</v>
      </c>
      <c r="W147" s="11">
        <f t="shared" si="287"/>
        <v>0</v>
      </c>
    </row>
    <row r="148" spans="2:23" ht="30.75" thickBot="1">
      <c r="B148" s="16"/>
      <c r="C148" s="16"/>
      <c r="D148" s="16"/>
      <c r="E148" s="17" t="s">
        <v>17</v>
      </c>
      <c r="F148" s="18">
        <f>+F8+F16+F31+F67+F75+F90+F105+F141</f>
        <v>239740557</v>
      </c>
      <c r="G148" s="18">
        <f t="shared" ref="G148:W148" si="288">+G8+G16+G31+G67+G75+G90+G105+G141</f>
        <v>59935139.25</v>
      </c>
      <c r="H148" s="18">
        <f t="shared" si="288"/>
        <v>299675696.25000006</v>
      </c>
      <c r="I148" s="18">
        <f t="shared" si="288"/>
        <v>0</v>
      </c>
      <c r="J148" s="18">
        <f t="shared" si="288"/>
        <v>12913865.799999999</v>
      </c>
      <c r="K148" s="18">
        <f t="shared" si="288"/>
        <v>12913865.799999999</v>
      </c>
      <c r="L148" s="18">
        <f t="shared" si="288"/>
        <v>92480160.600000009</v>
      </c>
      <c r="M148" s="18">
        <f t="shared" si="288"/>
        <v>6571138.0199999996</v>
      </c>
      <c r="N148" s="18">
        <f t="shared" si="288"/>
        <v>99051298.61999999</v>
      </c>
      <c r="O148" s="18">
        <f t="shared" si="288"/>
        <v>146699341.46000001</v>
      </c>
      <c r="P148" s="18">
        <f t="shared" si="288"/>
        <v>38598247.25</v>
      </c>
      <c r="Q148" s="18">
        <f t="shared" si="288"/>
        <v>185297588.71000001</v>
      </c>
      <c r="R148" s="18">
        <f t="shared" si="288"/>
        <v>0</v>
      </c>
      <c r="S148" s="18">
        <f t="shared" si="288"/>
        <v>0</v>
      </c>
      <c r="T148" s="18">
        <f t="shared" si="288"/>
        <v>0</v>
      </c>
      <c r="U148" s="18">
        <f t="shared" si="288"/>
        <v>561054.94000000518</v>
      </c>
      <c r="V148" s="18">
        <f t="shared" si="288"/>
        <v>1851888.1800000016</v>
      </c>
      <c r="W148" s="18">
        <f t="shared" si="288"/>
        <v>2412943.1200000066</v>
      </c>
    </row>
    <row r="150" spans="2:23">
      <c r="P150" s="20"/>
      <c r="Q150" s="20"/>
    </row>
  </sheetData>
  <mergeCells count="64">
    <mergeCell ref="B141:E141"/>
    <mergeCell ref="B142:B147"/>
    <mergeCell ref="C142:C147"/>
    <mergeCell ref="R6:T6"/>
    <mergeCell ref="U6:W6"/>
    <mergeCell ref="I6:K6"/>
    <mergeCell ref="L6:N6"/>
    <mergeCell ref="B5:B7"/>
    <mergeCell ref="C5:C7"/>
    <mergeCell ref="D5:D7"/>
    <mergeCell ref="E5:E7"/>
    <mergeCell ref="F5:W5"/>
    <mergeCell ref="F6:H6"/>
    <mergeCell ref="O6:Q6"/>
    <mergeCell ref="C120:C126"/>
    <mergeCell ref="D120:E120"/>
    <mergeCell ref="C106:C112"/>
    <mergeCell ref="D106:E106"/>
    <mergeCell ref="D98:E98"/>
    <mergeCell ref="C105:E105"/>
    <mergeCell ref="C90:E90"/>
    <mergeCell ref="C91:C97"/>
    <mergeCell ref="D91:E91"/>
    <mergeCell ref="C98:C104"/>
    <mergeCell ref="C134:C140"/>
    <mergeCell ref="D134:E134"/>
    <mergeCell ref="C113:C119"/>
    <mergeCell ref="D113:E113"/>
    <mergeCell ref="C127:C133"/>
    <mergeCell ref="D127:E127"/>
    <mergeCell ref="C8:E8"/>
    <mergeCell ref="C9:C15"/>
    <mergeCell ref="D9:E9"/>
    <mergeCell ref="C24:C30"/>
    <mergeCell ref="D24:E24"/>
    <mergeCell ref="C17:C23"/>
    <mergeCell ref="D17:E17"/>
    <mergeCell ref="C16:E16"/>
    <mergeCell ref="C31:E31"/>
    <mergeCell ref="C32:C38"/>
    <mergeCell ref="D32:E32"/>
    <mergeCell ref="C53:C59"/>
    <mergeCell ref="D53:E53"/>
    <mergeCell ref="C46:C52"/>
    <mergeCell ref="D46:E46"/>
    <mergeCell ref="C39:C45"/>
    <mergeCell ref="D39:E39"/>
    <mergeCell ref="C67:E67"/>
    <mergeCell ref="C68:C74"/>
    <mergeCell ref="D68:E68"/>
    <mergeCell ref="C60:C66"/>
    <mergeCell ref="D60:E60"/>
    <mergeCell ref="C75:E75"/>
    <mergeCell ref="C76:C82"/>
    <mergeCell ref="D76:E76"/>
    <mergeCell ref="C83:C89"/>
    <mergeCell ref="D83:E83"/>
    <mergeCell ref="B105:B140"/>
    <mergeCell ref="B8:B15"/>
    <mergeCell ref="B16:B30"/>
    <mergeCell ref="B67:B74"/>
    <mergeCell ref="B31:B66"/>
    <mergeCell ref="B90:B104"/>
    <mergeCell ref="B75:B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F2F09-3054-4331-A459-DBA169484E30}">
  <dimension ref="B1:W151"/>
  <sheetViews>
    <sheetView topLeftCell="C1" zoomScale="50" zoomScaleNormal="50" workbookViewId="0">
      <pane xSplit="6" ySplit="8" topLeftCell="M9" activePane="bottomRight" state="frozen"/>
      <selection activeCell="C1" sqref="C1"/>
      <selection pane="topRight" activeCell="I1" sqref="I1"/>
      <selection pane="bottomLeft" activeCell="C9" sqref="C9"/>
      <selection pane="bottomRight" activeCell="C2" sqref="C2:C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1" spans="2:23" ht="26.25">
      <c r="C1" s="44" t="s">
        <v>47</v>
      </c>
    </row>
    <row r="2" spans="2:23" ht="26.25">
      <c r="C2" s="44" t="s">
        <v>48</v>
      </c>
    </row>
    <row r="3" spans="2:23" ht="26.25">
      <c r="C3" s="44" t="s">
        <v>49</v>
      </c>
    </row>
    <row r="5" spans="2:23" ht="15.75" thickBot="1"/>
    <row r="6" spans="2:23" ht="48" customHeight="1" thickBot="1">
      <c r="B6" s="43" t="s">
        <v>10</v>
      </c>
      <c r="C6" s="43" t="s">
        <v>11</v>
      </c>
      <c r="D6" s="43" t="s">
        <v>12</v>
      </c>
      <c r="E6" s="42" t="s">
        <v>18</v>
      </c>
      <c r="F6" s="41" t="s">
        <v>19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2:23" ht="48" customHeight="1" thickBot="1">
      <c r="B7" s="43"/>
      <c r="C7" s="43"/>
      <c r="D7" s="43"/>
      <c r="E7" s="42"/>
      <c r="F7" s="42" t="s">
        <v>20</v>
      </c>
      <c r="G7" s="42"/>
      <c r="H7" s="42"/>
      <c r="I7" s="42" t="s">
        <v>23</v>
      </c>
      <c r="J7" s="42"/>
      <c r="K7" s="42"/>
      <c r="L7" s="42" t="s">
        <v>22</v>
      </c>
      <c r="M7" s="42"/>
      <c r="N7" s="42"/>
      <c r="O7" s="42" t="s">
        <v>21</v>
      </c>
      <c r="P7" s="42"/>
      <c r="Q7" s="42"/>
      <c r="R7" s="38" t="s">
        <v>13</v>
      </c>
      <c r="S7" s="39"/>
      <c r="T7" s="40"/>
      <c r="U7" s="41" t="s">
        <v>24</v>
      </c>
      <c r="V7" s="41"/>
      <c r="W7" s="41"/>
    </row>
    <row r="8" spans="2:23" ht="48" customHeight="1" thickBot="1">
      <c r="B8" s="43"/>
      <c r="C8" s="43"/>
      <c r="D8" s="43"/>
      <c r="E8" s="42"/>
      <c r="F8" s="19" t="s">
        <v>14</v>
      </c>
      <c r="G8" s="19" t="s">
        <v>15</v>
      </c>
      <c r="H8" s="19" t="s">
        <v>0</v>
      </c>
      <c r="I8" s="19" t="s">
        <v>14</v>
      </c>
      <c r="J8" s="19" t="s">
        <v>15</v>
      </c>
      <c r="K8" s="19" t="s">
        <v>0</v>
      </c>
      <c r="L8" s="19" t="s">
        <v>14</v>
      </c>
      <c r="M8" s="19" t="s">
        <v>15</v>
      </c>
      <c r="N8" s="19" t="s">
        <v>0</v>
      </c>
      <c r="O8" s="19" t="s">
        <v>14</v>
      </c>
      <c r="P8" s="19" t="s">
        <v>15</v>
      </c>
      <c r="Q8" s="19" t="s">
        <v>0</v>
      </c>
      <c r="R8" s="19" t="s">
        <v>14</v>
      </c>
      <c r="S8" s="19" t="s">
        <v>15</v>
      </c>
      <c r="T8" s="19" t="s">
        <v>0</v>
      </c>
      <c r="U8" s="19" t="s">
        <v>14</v>
      </c>
      <c r="V8" s="19" t="s">
        <v>15</v>
      </c>
      <c r="W8" s="19" t="s">
        <v>0</v>
      </c>
    </row>
    <row r="9" spans="2:23" ht="89.25" customHeight="1">
      <c r="B9" s="24">
        <v>1</v>
      </c>
      <c r="C9" s="28" t="s">
        <v>27</v>
      </c>
      <c r="D9" s="28"/>
      <c r="E9" s="28"/>
      <c r="F9" s="13">
        <f>+F10</f>
        <v>24800000</v>
      </c>
      <c r="G9" s="13">
        <f>+G10</f>
        <v>28000000</v>
      </c>
      <c r="H9" s="13">
        <f>+H10</f>
        <v>52800000</v>
      </c>
      <c r="I9" s="13">
        <f>+I10</f>
        <v>0</v>
      </c>
      <c r="J9" s="13">
        <f>+J10</f>
        <v>0</v>
      </c>
      <c r="K9" s="13">
        <f>+K10</f>
        <v>0</v>
      </c>
      <c r="L9" s="13">
        <f>+L10</f>
        <v>3999401.6</v>
      </c>
      <c r="M9" s="13">
        <f>+M10</f>
        <v>0</v>
      </c>
      <c r="N9" s="13">
        <f>+N10</f>
        <v>3999401.6</v>
      </c>
      <c r="O9" s="13">
        <f>+O10</f>
        <v>20781800.18</v>
      </c>
      <c r="P9" s="13">
        <f>+P10</f>
        <v>27975500</v>
      </c>
      <c r="Q9" s="13">
        <f>+Q10</f>
        <v>48757300.18</v>
      </c>
      <c r="R9" s="13">
        <f>+R10</f>
        <v>0</v>
      </c>
      <c r="S9" s="13">
        <f>+S10</f>
        <v>0</v>
      </c>
      <c r="T9" s="13">
        <f>+T10</f>
        <v>0</v>
      </c>
      <c r="U9" s="13">
        <f>+U10</f>
        <v>18798.219999998808</v>
      </c>
      <c r="V9" s="13">
        <f>+V10</f>
        <v>24500</v>
      </c>
      <c r="W9" s="13">
        <f>+W10</f>
        <v>43298.219999998808</v>
      </c>
    </row>
    <row r="10" spans="2:23" ht="57.75" customHeight="1">
      <c r="B10" s="22"/>
      <c r="C10" s="29">
        <v>2</v>
      </c>
      <c r="D10" s="32" t="s">
        <v>28</v>
      </c>
      <c r="E10" s="32"/>
      <c r="F10" s="14">
        <f>+SUM(F11:F16)</f>
        <v>24800000</v>
      </c>
      <c r="G10" s="14">
        <f>+SUM(G11:G16)</f>
        <v>28000000</v>
      </c>
      <c r="H10" s="14">
        <f>+SUM(H11:H16)</f>
        <v>52800000</v>
      </c>
      <c r="I10" s="14">
        <f>+SUM(I11:I16)</f>
        <v>0</v>
      </c>
      <c r="J10" s="14">
        <f>+SUM(J11:J16)</f>
        <v>0</v>
      </c>
      <c r="K10" s="14">
        <f>+SUM(K11:K16)</f>
        <v>0</v>
      </c>
      <c r="L10" s="14">
        <f>+SUM(L11:L16)</f>
        <v>3999401.6</v>
      </c>
      <c r="M10" s="14">
        <f>+SUM(M11:M16)</f>
        <v>0</v>
      </c>
      <c r="N10" s="14">
        <f>+SUM(N11:N16)</f>
        <v>3999401.6</v>
      </c>
      <c r="O10" s="14">
        <f>+SUM(O11:O16)</f>
        <v>20781800.18</v>
      </c>
      <c r="P10" s="14">
        <f>+SUM(P11:P16)</f>
        <v>27975500</v>
      </c>
      <c r="Q10" s="14">
        <f>+SUM(Q11:Q16)</f>
        <v>48757300.18</v>
      </c>
      <c r="R10" s="14">
        <f>+SUM(R11:R16)</f>
        <v>0</v>
      </c>
      <c r="S10" s="14">
        <f>+SUM(S11:S16)</f>
        <v>0</v>
      </c>
      <c r="T10" s="14">
        <f>+SUM(T11:T16)</f>
        <v>0</v>
      </c>
      <c r="U10" s="14">
        <f>+SUM(U11:U16)</f>
        <v>18798.219999998808</v>
      </c>
      <c r="V10" s="14">
        <f>+SUM(V11:V16)</f>
        <v>24500</v>
      </c>
      <c r="W10" s="14">
        <f>+SUM(W11:W16)</f>
        <v>43298.219999998808</v>
      </c>
    </row>
    <row r="11" spans="2:23" ht="26.25">
      <c r="B11" s="22"/>
      <c r="C11" s="29"/>
      <c r="D11" s="1">
        <v>1000</v>
      </c>
      <c r="E11" s="2" t="s">
        <v>1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22"/>
      <c r="C12" s="29"/>
      <c r="D12" s="1">
        <v>2000</v>
      </c>
      <c r="E12" s="2" t="s">
        <v>2</v>
      </c>
      <c r="F12" s="6">
        <v>0</v>
      </c>
      <c r="G12" s="6">
        <v>0</v>
      </c>
      <c r="H12" s="4">
        <f>+F12+G12</f>
        <v>0</v>
      </c>
      <c r="I12" s="6">
        <v>0</v>
      </c>
      <c r="J12" s="6">
        <v>0</v>
      </c>
      <c r="K12" s="4">
        <f>+I12+J12</f>
        <v>0</v>
      </c>
      <c r="L12" s="6">
        <v>0</v>
      </c>
      <c r="M12" s="6">
        <v>0</v>
      </c>
      <c r="N12" s="4">
        <f>+L12+M12</f>
        <v>0</v>
      </c>
      <c r="O12" s="6">
        <v>0</v>
      </c>
      <c r="P12" s="6">
        <v>0</v>
      </c>
      <c r="Q12" s="4">
        <f>+O12+P12</f>
        <v>0</v>
      </c>
      <c r="R12" s="6">
        <v>0</v>
      </c>
      <c r="S12" s="6">
        <v>0</v>
      </c>
      <c r="T12" s="4">
        <f>+R12+S12</f>
        <v>0</v>
      </c>
      <c r="U12" s="3">
        <f>+F12-I12-L12-O12-R12</f>
        <v>0</v>
      </c>
      <c r="V12" s="3">
        <f>+G12-J12-M12-P12-S12</f>
        <v>0</v>
      </c>
      <c r="W12" s="3">
        <f>+H12-K12-N12-Q12-T12</f>
        <v>0</v>
      </c>
    </row>
    <row r="13" spans="2:23" ht="26.25">
      <c r="B13" s="22"/>
      <c r="C13" s="29"/>
      <c r="D13" s="1">
        <v>3000</v>
      </c>
      <c r="E13" s="2" t="s">
        <v>3</v>
      </c>
      <c r="F13" s="6">
        <v>0</v>
      </c>
      <c r="G13" s="3">
        <v>0</v>
      </c>
      <c r="H13" s="4">
        <f>+F13+G13</f>
        <v>0</v>
      </c>
      <c r="I13" s="6">
        <v>0</v>
      </c>
      <c r="J13" s="3">
        <v>0</v>
      </c>
      <c r="K13" s="4">
        <f>+I13+J13</f>
        <v>0</v>
      </c>
      <c r="L13" s="6">
        <v>0</v>
      </c>
      <c r="M13" s="3">
        <v>0</v>
      </c>
      <c r="N13" s="4">
        <f>+L13+M13</f>
        <v>0</v>
      </c>
      <c r="O13" s="6">
        <v>0</v>
      </c>
      <c r="P13" s="3">
        <v>0</v>
      </c>
      <c r="Q13" s="4">
        <f>+O13+P13</f>
        <v>0</v>
      </c>
      <c r="R13" s="6">
        <v>0</v>
      </c>
      <c r="S13" s="3">
        <v>0</v>
      </c>
      <c r="T13" s="4">
        <f>+R13+S13</f>
        <v>0</v>
      </c>
      <c r="U13" s="3">
        <f>+F13-I13-L13-O13-R13</f>
        <v>0</v>
      </c>
      <c r="V13" s="3">
        <f>+G13-J13-M13-P13-S13</f>
        <v>0</v>
      </c>
      <c r="W13" s="3">
        <f>+H13-K13-N13-Q13-T13</f>
        <v>0</v>
      </c>
    </row>
    <row r="14" spans="2:23" ht="26.25">
      <c r="B14" s="22"/>
      <c r="C14" s="29"/>
      <c r="D14" s="1">
        <v>4000</v>
      </c>
      <c r="E14" s="2" t="s">
        <v>4</v>
      </c>
      <c r="F14" s="6">
        <v>0</v>
      </c>
      <c r="G14" s="3">
        <v>0</v>
      </c>
      <c r="H14" s="4">
        <f>+F14+G14</f>
        <v>0</v>
      </c>
      <c r="I14" s="6">
        <v>0</v>
      </c>
      <c r="J14" s="3">
        <v>0</v>
      </c>
      <c r="K14" s="4">
        <f>+I14+J14</f>
        <v>0</v>
      </c>
      <c r="L14" s="6">
        <v>0</v>
      </c>
      <c r="M14" s="3">
        <v>0</v>
      </c>
      <c r="N14" s="4">
        <f>+L14+M14</f>
        <v>0</v>
      </c>
      <c r="O14" s="6">
        <v>0</v>
      </c>
      <c r="P14" s="3">
        <v>0</v>
      </c>
      <c r="Q14" s="4">
        <f>+O14+P14</f>
        <v>0</v>
      </c>
      <c r="R14" s="6">
        <v>0</v>
      </c>
      <c r="S14" s="3">
        <v>0</v>
      </c>
      <c r="T14" s="4">
        <f>+R14+S14</f>
        <v>0</v>
      </c>
      <c r="U14" s="3">
        <f>+F14-I14-L14-O14-R14</f>
        <v>0</v>
      </c>
      <c r="V14" s="3">
        <f>+G14-J14-M14-P14-S14</f>
        <v>0</v>
      </c>
      <c r="W14" s="3">
        <f>+H14-K14-N14-Q14-T14</f>
        <v>0</v>
      </c>
    </row>
    <row r="15" spans="2:23" ht="26.25">
      <c r="B15" s="22"/>
      <c r="C15" s="29"/>
      <c r="D15" s="1">
        <v>5000</v>
      </c>
      <c r="E15" s="2" t="s">
        <v>5</v>
      </c>
      <c r="F15" s="6">
        <f>+'[1]Formato Especifico FOFISP'!M10</f>
        <v>24800000</v>
      </c>
      <c r="G15" s="3">
        <f>+'[1]Formato Especifico FOFISP'!P10</f>
        <v>28000000</v>
      </c>
      <c r="H15" s="4">
        <f>+F15+G15</f>
        <v>52800000</v>
      </c>
      <c r="I15" s="6">
        <v>0</v>
      </c>
      <c r="J15" s="3">
        <v>0</v>
      </c>
      <c r="K15" s="4">
        <f>+I15+J15</f>
        <v>0</v>
      </c>
      <c r="L15" s="6">
        <f>+'[1]Formato Especifico FOFISP'!AA10</f>
        <v>3999401.6</v>
      </c>
      <c r="M15" s="3">
        <f>+'[1]Formato Especifico FOFISP'!AD10</f>
        <v>0</v>
      </c>
      <c r="N15" s="4">
        <f>+L15+M15</f>
        <v>3999401.6</v>
      </c>
      <c r="O15" s="6">
        <f>+'[1]Formato Especifico FOFISP'!T10</f>
        <v>20781800.18</v>
      </c>
      <c r="P15" s="3">
        <f>+'[1]Formato Especifico FOFISP'!W10</f>
        <v>27975500</v>
      </c>
      <c r="Q15" s="4">
        <f>+O15+P15</f>
        <v>48757300.18</v>
      </c>
      <c r="R15" s="6">
        <v>0</v>
      </c>
      <c r="S15" s="3">
        <v>0</v>
      </c>
      <c r="T15" s="4">
        <f>+R15+S15</f>
        <v>0</v>
      </c>
      <c r="U15" s="3">
        <f>+F15-I15-L15-O15-R15</f>
        <v>18798.219999998808</v>
      </c>
      <c r="V15" s="3">
        <f>+G15-J15-M15-P15-S15</f>
        <v>24500</v>
      </c>
      <c r="W15" s="3">
        <f>+H15-K15-N15-Q15-T15</f>
        <v>43298.219999998808</v>
      </c>
    </row>
    <row r="16" spans="2:23" ht="27" thickBot="1">
      <c r="B16" s="23"/>
      <c r="C16" s="29"/>
      <c r="D16" s="1">
        <v>6000</v>
      </c>
      <c r="E16" s="2" t="s">
        <v>6</v>
      </c>
      <c r="F16" s="7">
        <v>0</v>
      </c>
      <c r="G16" s="8">
        <v>0</v>
      </c>
      <c r="H16" s="4">
        <f>+F16+G16</f>
        <v>0</v>
      </c>
      <c r="I16" s="7">
        <v>0</v>
      </c>
      <c r="J16" s="8">
        <v>0</v>
      </c>
      <c r="K16" s="4">
        <f>+I16+J16</f>
        <v>0</v>
      </c>
      <c r="L16" s="7">
        <v>0</v>
      </c>
      <c r="M16" s="8">
        <v>0</v>
      </c>
      <c r="N16" s="4">
        <f>+L16+M16</f>
        <v>0</v>
      </c>
      <c r="O16" s="7">
        <v>0</v>
      </c>
      <c r="P16" s="8">
        <v>0</v>
      </c>
      <c r="Q16" s="4">
        <f>+O16+P16</f>
        <v>0</v>
      </c>
      <c r="R16" s="7">
        <v>0</v>
      </c>
      <c r="S16" s="8">
        <v>0</v>
      </c>
      <c r="T16" s="4">
        <f>+R16+S16</f>
        <v>0</v>
      </c>
      <c r="U16" s="3">
        <f>+F16-I16-L16-O16-R16</f>
        <v>0</v>
      </c>
      <c r="V16" s="3">
        <f>+G16-J16-M16-P16-S16</f>
        <v>0</v>
      </c>
      <c r="W16" s="3">
        <f>+H16-K16-N16-Q16-T16</f>
        <v>0</v>
      </c>
    </row>
    <row r="17" spans="2:23" ht="83.25" customHeight="1">
      <c r="B17" s="24">
        <v>2</v>
      </c>
      <c r="C17" s="28" t="s">
        <v>29</v>
      </c>
      <c r="D17" s="28"/>
      <c r="E17" s="28"/>
      <c r="F17" s="13">
        <f>+F18+F25</f>
        <v>5523699</v>
      </c>
      <c r="G17" s="13">
        <f>+G18+G25</f>
        <v>2323699</v>
      </c>
      <c r="H17" s="13">
        <f>+H18+H25</f>
        <v>7847398</v>
      </c>
      <c r="I17" s="13">
        <f>+I18+I25</f>
        <v>0</v>
      </c>
      <c r="J17" s="13">
        <f>+J18+J25</f>
        <v>0</v>
      </c>
      <c r="K17" s="13">
        <f>+K18+K25</f>
        <v>0</v>
      </c>
      <c r="L17" s="13">
        <f>+L18+L25</f>
        <v>420000</v>
      </c>
      <c r="M17" s="13">
        <f>+M18+M25</f>
        <v>258600</v>
      </c>
      <c r="N17" s="13">
        <f>+N18+N25</f>
        <v>678600</v>
      </c>
      <c r="O17" s="13">
        <f>+O18+O25</f>
        <v>5103699</v>
      </c>
      <c r="P17" s="13">
        <f>+P18+P25</f>
        <v>2006299</v>
      </c>
      <c r="Q17" s="13">
        <f>+Q18+Q25</f>
        <v>7109998</v>
      </c>
      <c r="R17" s="13">
        <f>+R18+R25</f>
        <v>0</v>
      </c>
      <c r="S17" s="13">
        <f>+S18+S25</f>
        <v>0</v>
      </c>
      <c r="T17" s="13">
        <f>+T18+T25</f>
        <v>0</v>
      </c>
      <c r="U17" s="13">
        <f>+U18+U25</f>
        <v>0</v>
      </c>
      <c r="V17" s="13">
        <f>+V18+V25</f>
        <v>58800</v>
      </c>
      <c r="W17" s="13">
        <f>+W18+W25</f>
        <v>58800</v>
      </c>
    </row>
    <row r="18" spans="2:23" ht="56.25" hidden="1" customHeight="1">
      <c r="B18" s="22"/>
      <c r="C18" s="29">
        <v>3</v>
      </c>
      <c r="D18" s="32" t="s">
        <v>7</v>
      </c>
      <c r="E18" s="32"/>
      <c r="F18" s="14">
        <f>+SUM(F19:F24)</f>
        <v>0</v>
      </c>
      <c r="G18" s="14">
        <f>+SUM(G19:G24)</f>
        <v>0</v>
      </c>
      <c r="H18" s="14">
        <f>+SUM(H19:H24)</f>
        <v>0</v>
      </c>
      <c r="I18" s="14">
        <f>+SUM(I19:I24)</f>
        <v>0</v>
      </c>
      <c r="J18" s="14">
        <f>+SUM(J19:J24)</f>
        <v>0</v>
      </c>
      <c r="K18" s="14">
        <f>+SUM(K19:K24)</f>
        <v>0</v>
      </c>
      <c r="L18" s="14">
        <f>+SUM(L19:L24)</f>
        <v>0</v>
      </c>
      <c r="M18" s="14">
        <f>+SUM(M19:M24)</f>
        <v>0</v>
      </c>
      <c r="N18" s="14">
        <f>+SUM(N19:N24)</f>
        <v>0</v>
      </c>
      <c r="O18" s="14">
        <f>+SUM(O19:O24)</f>
        <v>0</v>
      </c>
      <c r="P18" s="14">
        <f>+SUM(P19:P24)</f>
        <v>0</v>
      </c>
      <c r="Q18" s="14">
        <f>+SUM(Q19:Q24)</f>
        <v>0</v>
      </c>
      <c r="R18" s="14">
        <f>+SUM(R19:R24)</f>
        <v>0</v>
      </c>
      <c r="S18" s="14">
        <f>+SUM(S19:S24)</f>
        <v>0</v>
      </c>
      <c r="T18" s="14">
        <f>+SUM(T19:T24)</f>
        <v>0</v>
      </c>
      <c r="U18" s="14">
        <f>+SUM(U19:U24)</f>
        <v>0</v>
      </c>
      <c r="V18" s="14">
        <f>+SUM(V19:V24)</f>
        <v>0</v>
      </c>
      <c r="W18" s="14">
        <f>+SUM(W19:W24)</f>
        <v>0</v>
      </c>
    </row>
    <row r="19" spans="2:23" ht="26.25" hidden="1">
      <c r="B19" s="22"/>
      <c r="C19" s="29"/>
      <c r="D19" s="1">
        <v>1000</v>
      </c>
      <c r="E19" s="2" t="s">
        <v>1</v>
      </c>
      <c r="F19" s="3">
        <f>+'[1]Formato Especifico FOFISP'!M19</f>
        <v>0</v>
      </c>
      <c r="G19" s="3">
        <f>+'[1]Formato Especifico FOFISP'!P19</f>
        <v>0</v>
      </c>
      <c r="H19" s="4">
        <f>+F19+G19</f>
        <v>0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f>+'[1]Formato Especifico FOFISP'!W19</f>
        <v>0</v>
      </c>
      <c r="Q19" s="4">
        <f>+O19+P19</f>
        <v>0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0</v>
      </c>
      <c r="W19" s="3">
        <f>+H19-K19-N19-Q19-T19</f>
        <v>0</v>
      </c>
    </row>
    <row r="20" spans="2:23" ht="26.25" hidden="1">
      <c r="B20" s="22"/>
      <c r="C20" s="29"/>
      <c r="D20" s="1">
        <v>2000</v>
      </c>
      <c r="E20" s="2" t="s">
        <v>2</v>
      </c>
      <c r="F20" s="6">
        <f>+'[1]Formato Especifico FOFISP'!M23</f>
        <v>0</v>
      </c>
      <c r="G20" s="6">
        <f>+'[1]Formato Especifico FOFISP'!P23</f>
        <v>0</v>
      </c>
      <c r="H20" s="4">
        <f>+F20+G20</f>
        <v>0</v>
      </c>
      <c r="I20" s="6">
        <v>0</v>
      </c>
      <c r="J20" s="6">
        <v>0</v>
      </c>
      <c r="K20" s="4">
        <f>+I20+J20</f>
        <v>0</v>
      </c>
      <c r="L20" s="6">
        <v>0</v>
      </c>
      <c r="M20" s="6">
        <v>0</v>
      </c>
      <c r="N20" s="4">
        <f>+L20+M20</f>
        <v>0</v>
      </c>
      <c r="O20" s="6">
        <v>0</v>
      </c>
      <c r="P20" s="6">
        <v>0</v>
      </c>
      <c r="Q20" s="4">
        <f>+O20+P20</f>
        <v>0</v>
      </c>
      <c r="R20" s="6">
        <v>0</v>
      </c>
      <c r="S20" s="6">
        <v>0</v>
      </c>
      <c r="T20" s="4">
        <f>+R20+S20</f>
        <v>0</v>
      </c>
      <c r="U20" s="3">
        <f>+F20-I20-L20-O20-R20</f>
        <v>0</v>
      </c>
      <c r="V20" s="3">
        <f>+G20-J20-M20-P20-S20</f>
        <v>0</v>
      </c>
      <c r="W20" s="3">
        <f>+H20-K20-N20-Q20-T20</f>
        <v>0</v>
      </c>
    </row>
    <row r="21" spans="2:23" ht="26.25" hidden="1">
      <c r="B21" s="22"/>
      <c r="C21" s="29"/>
      <c r="D21" s="1">
        <v>3000</v>
      </c>
      <c r="E21" s="2" t="s">
        <v>3</v>
      </c>
      <c r="F21" s="6">
        <f>+'[1]Formato Especifico FOFISP'!M31</f>
        <v>0</v>
      </c>
      <c r="G21" s="6">
        <f>+'[1]Formato Especifico FOFISP'!P31</f>
        <v>0</v>
      </c>
      <c r="H21" s="4">
        <f>+F21+G21</f>
        <v>0</v>
      </c>
      <c r="I21" s="6">
        <v>0</v>
      </c>
      <c r="J21" s="3">
        <v>0</v>
      </c>
      <c r="K21" s="4">
        <f>+I21+J21</f>
        <v>0</v>
      </c>
      <c r="L21" s="6">
        <v>0</v>
      </c>
      <c r="M21" s="3">
        <v>0</v>
      </c>
      <c r="N21" s="4">
        <f>+L21+M21</f>
        <v>0</v>
      </c>
      <c r="O21" s="6">
        <v>0</v>
      </c>
      <c r="P21" s="3">
        <f>+'[1]Formato Especifico FOFISP'!W31</f>
        <v>0</v>
      </c>
      <c r="Q21" s="4">
        <f>+O21+P21</f>
        <v>0</v>
      </c>
      <c r="R21" s="6">
        <v>0</v>
      </c>
      <c r="S21" s="3">
        <v>0</v>
      </c>
      <c r="T21" s="4">
        <f>+R21+S21</f>
        <v>0</v>
      </c>
      <c r="U21" s="3">
        <f>+F21-I21-L21-O21-R21</f>
        <v>0</v>
      </c>
      <c r="V21" s="3">
        <f>+G21-J21-M21-P21-S21</f>
        <v>0</v>
      </c>
      <c r="W21" s="3">
        <f>+H21-K21-N21-Q21-T21</f>
        <v>0</v>
      </c>
    </row>
    <row r="22" spans="2:23" ht="26.25" hidden="1">
      <c r="B22" s="22"/>
      <c r="C22" s="29"/>
      <c r="D22" s="1">
        <v>4000</v>
      </c>
      <c r="E22" s="2" t="s">
        <v>4</v>
      </c>
      <c r="F22" s="6">
        <v>0</v>
      </c>
      <c r="G22" s="3">
        <v>0</v>
      </c>
      <c r="H22" s="4">
        <f>+F22+G22</f>
        <v>0</v>
      </c>
      <c r="I22" s="6">
        <v>0</v>
      </c>
      <c r="J22" s="3">
        <v>0</v>
      </c>
      <c r="K22" s="4">
        <f>+I22+J22</f>
        <v>0</v>
      </c>
      <c r="L22" s="6">
        <v>0</v>
      </c>
      <c r="M22" s="3">
        <v>0</v>
      </c>
      <c r="N22" s="4">
        <f>+L22+M22</f>
        <v>0</v>
      </c>
      <c r="O22" s="6">
        <v>0</v>
      </c>
      <c r="P22" s="3">
        <v>0</v>
      </c>
      <c r="Q22" s="4">
        <f>+O22+P22</f>
        <v>0</v>
      </c>
      <c r="R22" s="6">
        <v>0</v>
      </c>
      <c r="S22" s="3">
        <v>0</v>
      </c>
      <c r="T22" s="4">
        <f>+R22+S22</f>
        <v>0</v>
      </c>
      <c r="U22" s="3">
        <f>+F22-I22-L22-O22-R22</f>
        <v>0</v>
      </c>
      <c r="V22" s="3">
        <f>+G22-J22-M22-P22-S22</f>
        <v>0</v>
      </c>
      <c r="W22" s="3">
        <f>+H22-K22-N22-Q22-T22</f>
        <v>0</v>
      </c>
    </row>
    <row r="23" spans="2:23" ht="26.25" hidden="1">
      <c r="B23" s="22"/>
      <c r="C23" s="29"/>
      <c r="D23" s="1">
        <v>5000</v>
      </c>
      <c r="E23" s="2" t="s">
        <v>5</v>
      </c>
      <c r="F23" s="6">
        <f>+'[1]Formato Especifico FOFISP'!M40</f>
        <v>0</v>
      </c>
      <c r="G23" s="6">
        <f>+'[1]Formato Especifico FOFISP'!P40</f>
        <v>0</v>
      </c>
      <c r="H23" s="4">
        <f>+F23+G23</f>
        <v>0</v>
      </c>
      <c r="I23" s="6">
        <v>0</v>
      </c>
      <c r="J23" s="3">
        <v>0</v>
      </c>
      <c r="K23" s="4">
        <f>+I23+J23</f>
        <v>0</v>
      </c>
      <c r="L23" s="6">
        <v>0</v>
      </c>
      <c r="M23" s="3">
        <v>0</v>
      </c>
      <c r="N23" s="4">
        <f>+L23+M23</f>
        <v>0</v>
      </c>
      <c r="O23" s="6">
        <f>+'[1]Formato Especifico FOFISP'!T23</f>
        <v>0</v>
      </c>
      <c r="P23" s="3">
        <v>0</v>
      </c>
      <c r="Q23" s="4">
        <f>+O23+P23</f>
        <v>0</v>
      </c>
      <c r="R23" s="6">
        <v>0</v>
      </c>
      <c r="S23" s="3">
        <v>0</v>
      </c>
      <c r="T23" s="4">
        <f>+R23+S23</f>
        <v>0</v>
      </c>
      <c r="U23" s="3">
        <f>+F23-I23-L23-O23-R23</f>
        <v>0</v>
      </c>
      <c r="V23" s="3">
        <f>+G23-J23-M23-P23-S23</f>
        <v>0</v>
      </c>
      <c r="W23" s="3">
        <f>+H23-K23-N23-Q23-T23</f>
        <v>0</v>
      </c>
    </row>
    <row r="24" spans="2:23" ht="27" hidden="1" thickBot="1">
      <c r="B24" s="22"/>
      <c r="C24" s="29"/>
      <c r="D24" s="1">
        <v>6000</v>
      </c>
      <c r="E24" s="2" t="s">
        <v>6</v>
      </c>
      <c r="F24" s="7">
        <v>0</v>
      </c>
      <c r="G24" s="8">
        <v>0</v>
      </c>
      <c r="H24" s="4">
        <f>+F24+G24</f>
        <v>0</v>
      </c>
      <c r="I24" s="7">
        <v>0</v>
      </c>
      <c r="J24" s="8">
        <v>0</v>
      </c>
      <c r="K24" s="4">
        <f>+I24+J24</f>
        <v>0</v>
      </c>
      <c r="L24" s="7">
        <v>0</v>
      </c>
      <c r="M24" s="8">
        <v>0</v>
      </c>
      <c r="N24" s="4">
        <f>+L24+M24</f>
        <v>0</v>
      </c>
      <c r="O24" s="7">
        <v>0</v>
      </c>
      <c r="P24" s="8">
        <v>0</v>
      </c>
      <c r="Q24" s="4">
        <f>+O24+P24</f>
        <v>0</v>
      </c>
      <c r="R24" s="7">
        <v>0</v>
      </c>
      <c r="S24" s="8">
        <v>0</v>
      </c>
      <c r="T24" s="4">
        <f>+R24+S24</f>
        <v>0</v>
      </c>
      <c r="U24" s="3">
        <f>+F24-I24-L24-O24-R24</f>
        <v>0</v>
      </c>
      <c r="V24" s="3">
        <f>+G24-J24-M24-P24-S24</f>
        <v>0</v>
      </c>
      <c r="W24" s="3">
        <f>+H24-K24-N24-Q24-T24</f>
        <v>0</v>
      </c>
    </row>
    <row r="25" spans="2:23" ht="114.75" customHeight="1">
      <c r="B25" s="22"/>
      <c r="C25" s="29">
        <v>4</v>
      </c>
      <c r="D25" s="30" t="s">
        <v>30</v>
      </c>
      <c r="E25" s="30"/>
      <c r="F25" s="14">
        <f>+SUM(F26:F31)</f>
        <v>5523699</v>
      </c>
      <c r="G25" s="14">
        <f>+SUM(G26:G31)</f>
        <v>2323699</v>
      </c>
      <c r="H25" s="14">
        <f>+SUM(H26:H31)</f>
        <v>7847398</v>
      </c>
      <c r="I25" s="14">
        <f>+SUM(I26:I31)</f>
        <v>0</v>
      </c>
      <c r="J25" s="14">
        <f>+SUM(J26:J31)</f>
        <v>0</v>
      </c>
      <c r="K25" s="14">
        <f>+SUM(K26:K31)</f>
        <v>0</v>
      </c>
      <c r="L25" s="14">
        <f>+SUM(L26:L31)</f>
        <v>420000</v>
      </c>
      <c r="M25" s="14">
        <f>+SUM(M26:M31)</f>
        <v>258600</v>
      </c>
      <c r="N25" s="14">
        <f>+SUM(N26:N31)</f>
        <v>678600</v>
      </c>
      <c r="O25" s="14">
        <f>+SUM(O26:O31)</f>
        <v>5103699</v>
      </c>
      <c r="P25" s="14">
        <f>+SUM(P26:P31)</f>
        <v>2006299</v>
      </c>
      <c r="Q25" s="14">
        <f>+SUM(Q26:Q31)</f>
        <v>7109998</v>
      </c>
      <c r="R25" s="14">
        <f>+SUM(R26:R31)</f>
        <v>0</v>
      </c>
      <c r="S25" s="14">
        <f>+SUM(S26:S31)</f>
        <v>0</v>
      </c>
      <c r="T25" s="14">
        <f>+SUM(T26:T31)</f>
        <v>0</v>
      </c>
      <c r="U25" s="14">
        <f>+SUM(U26:U31)</f>
        <v>0</v>
      </c>
      <c r="V25" s="14">
        <f>+SUM(V26:V31)</f>
        <v>58800</v>
      </c>
      <c r="W25" s="14">
        <f>+SUM(W26:W31)</f>
        <v>58800</v>
      </c>
    </row>
    <row r="26" spans="2:23" ht="26.25">
      <c r="B26" s="22"/>
      <c r="C26" s="29"/>
      <c r="D26" s="1">
        <v>1000</v>
      </c>
      <c r="E26" s="2" t="s">
        <v>1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2"/>
      <c r="C27" s="29"/>
      <c r="D27" s="1">
        <v>2000</v>
      </c>
      <c r="E27" s="2" t="s">
        <v>2</v>
      </c>
      <c r="F27" s="6">
        <v>0</v>
      </c>
      <c r="G27" s="3">
        <v>0</v>
      </c>
      <c r="H27" s="4">
        <f>+F27+G27</f>
        <v>0</v>
      </c>
      <c r="I27" s="6">
        <v>0</v>
      </c>
      <c r="J27" s="6">
        <v>0</v>
      </c>
      <c r="K27" s="4">
        <f>+I27+J27</f>
        <v>0</v>
      </c>
      <c r="L27" s="6">
        <v>0</v>
      </c>
      <c r="M27" s="6">
        <v>0</v>
      </c>
      <c r="N27" s="4">
        <f>+L27+M27</f>
        <v>0</v>
      </c>
      <c r="O27" s="6">
        <v>0</v>
      </c>
      <c r="P27" s="6">
        <v>0</v>
      </c>
      <c r="Q27" s="4">
        <f>+O27+P27</f>
        <v>0</v>
      </c>
      <c r="R27" s="6">
        <v>0</v>
      </c>
      <c r="S27" s="6">
        <v>0</v>
      </c>
      <c r="T27" s="4">
        <f>+R27+S27</f>
        <v>0</v>
      </c>
      <c r="U27" s="3">
        <f>+F27-I27-L27-O27-R27</f>
        <v>0</v>
      </c>
      <c r="V27" s="3">
        <f>+G27-J27-M27-P27-S27</f>
        <v>0</v>
      </c>
      <c r="W27" s="3">
        <f>+H27-K27-N27-Q27-T27</f>
        <v>0</v>
      </c>
    </row>
    <row r="28" spans="2:23" ht="26.25">
      <c r="B28" s="22"/>
      <c r="C28" s="29"/>
      <c r="D28" s="1">
        <v>3000</v>
      </c>
      <c r="E28" s="2" t="s">
        <v>3</v>
      </c>
      <c r="F28" s="6">
        <f>+'[1]Formato Especifico FOFISP'!M45</f>
        <v>5523699</v>
      </c>
      <c r="G28" s="6">
        <f>+'[1]Formato Especifico FOFISP'!P45</f>
        <v>2323699</v>
      </c>
      <c r="H28" s="4">
        <f>+F28+G28</f>
        <v>7847398</v>
      </c>
      <c r="I28" s="6">
        <f>+'[1]Formato Especifico FOFISP'!AH45</f>
        <v>0</v>
      </c>
      <c r="J28" s="3">
        <f>+'[1]Formato Especifico FOFISP'!AK45</f>
        <v>0</v>
      </c>
      <c r="K28" s="4">
        <f>+I28+J28</f>
        <v>0</v>
      </c>
      <c r="L28" s="6">
        <f>+'[1]Formato Especifico FOFISP'!AA45</f>
        <v>420000</v>
      </c>
      <c r="M28" s="3">
        <f>+'[1]Formato Especifico FOFISP'!AD45</f>
        <v>258600</v>
      </c>
      <c r="N28" s="4">
        <f>+L28+M28</f>
        <v>678600</v>
      </c>
      <c r="O28" s="6">
        <f>+'[1]Formato Especifico FOFISP'!T45</f>
        <v>5103699</v>
      </c>
      <c r="P28" s="3">
        <f>+'[1]Formato Especifico FOFISP'!W45</f>
        <v>2006299</v>
      </c>
      <c r="Q28" s="4">
        <f>+O28+P28</f>
        <v>7109998</v>
      </c>
      <c r="R28" s="6">
        <v>0</v>
      </c>
      <c r="S28" s="3">
        <v>0</v>
      </c>
      <c r="T28" s="4">
        <f>+R28+S28</f>
        <v>0</v>
      </c>
      <c r="U28" s="3">
        <f>+F28-I28-L28-O28-R28</f>
        <v>0</v>
      </c>
      <c r="V28" s="3">
        <f>+G28-J28-M28-P28-S28</f>
        <v>58800</v>
      </c>
      <c r="W28" s="3">
        <f>+H28-K28-N28-Q28-T28</f>
        <v>58800</v>
      </c>
    </row>
    <row r="29" spans="2:23" ht="26.25">
      <c r="B29" s="22"/>
      <c r="C29" s="29"/>
      <c r="D29" s="1">
        <v>4000</v>
      </c>
      <c r="E29" s="2" t="s">
        <v>4</v>
      </c>
      <c r="F29" s="6">
        <v>0</v>
      </c>
      <c r="G29" s="3">
        <v>0</v>
      </c>
      <c r="H29" s="4">
        <f>+F29+G29</f>
        <v>0</v>
      </c>
      <c r="I29" s="6">
        <v>0</v>
      </c>
      <c r="J29" s="3">
        <v>0</v>
      </c>
      <c r="K29" s="4">
        <f>+I29+J29</f>
        <v>0</v>
      </c>
      <c r="L29" s="6">
        <v>0</v>
      </c>
      <c r="M29" s="3">
        <v>0</v>
      </c>
      <c r="N29" s="4">
        <f>+L29+M29</f>
        <v>0</v>
      </c>
      <c r="O29" s="6">
        <v>0</v>
      </c>
      <c r="P29" s="3">
        <v>0</v>
      </c>
      <c r="Q29" s="4">
        <f>+O29+P29</f>
        <v>0</v>
      </c>
      <c r="R29" s="6">
        <v>0</v>
      </c>
      <c r="S29" s="3">
        <v>0</v>
      </c>
      <c r="T29" s="4">
        <f>+R29+S29</f>
        <v>0</v>
      </c>
      <c r="U29" s="3">
        <f>+F29-I29-L29-O29-R29</f>
        <v>0</v>
      </c>
      <c r="V29" s="3">
        <f>+G29-J29-M29-P29-S29</f>
        <v>0</v>
      </c>
      <c r="W29" s="3">
        <f>+H29-K29-N29-Q29-T29</f>
        <v>0</v>
      </c>
    </row>
    <row r="30" spans="2:23" ht="26.25">
      <c r="B30" s="22"/>
      <c r="C30" s="29"/>
      <c r="D30" s="1">
        <v>5000</v>
      </c>
      <c r="E30" s="2" t="s">
        <v>5</v>
      </c>
      <c r="F30" s="6">
        <v>0</v>
      </c>
      <c r="G30" s="3">
        <v>0</v>
      </c>
      <c r="H30" s="4">
        <f>+F30+G30</f>
        <v>0</v>
      </c>
      <c r="I30" s="6">
        <v>0</v>
      </c>
      <c r="J30" s="3">
        <v>0</v>
      </c>
      <c r="K30" s="4">
        <f>+I30+J30</f>
        <v>0</v>
      </c>
      <c r="L30" s="6">
        <v>0</v>
      </c>
      <c r="M30" s="3">
        <v>0</v>
      </c>
      <c r="N30" s="4">
        <f>+L30+M30</f>
        <v>0</v>
      </c>
      <c r="O30" s="6">
        <v>0</v>
      </c>
      <c r="P30" s="3">
        <v>0</v>
      </c>
      <c r="Q30" s="4">
        <f>+O30+P30</f>
        <v>0</v>
      </c>
      <c r="R30" s="6">
        <v>0</v>
      </c>
      <c r="S30" s="3">
        <v>0</v>
      </c>
      <c r="T30" s="4">
        <f>+R30+S30</f>
        <v>0</v>
      </c>
      <c r="U30" s="3">
        <f>+F30-I30-L30-O30-R30</f>
        <v>0</v>
      </c>
      <c r="V30" s="3">
        <f>+G30-J30-M30-P30-S30</f>
        <v>0</v>
      </c>
      <c r="W30" s="3">
        <f>+H30-K30-N30-Q30-T30</f>
        <v>0</v>
      </c>
    </row>
    <row r="31" spans="2:23" ht="27" thickBot="1">
      <c r="B31" s="23"/>
      <c r="C31" s="31"/>
      <c r="D31" s="9">
        <v>6000</v>
      </c>
      <c r="E31" s="10" t="s">
        <v>6</v>
      </c>
      <c r="F31" s="7">
        <v>0</v>
      </c>
      <c r="G31" s="8">
        <v>0</v>
      </c>
      <c r="H31" s="4">
        <f>+F31+G31</f>
        <v>0</v>
      </c>
      <c r="I31" s="7">
        <v>0</v>
      </c>
      <c r="J31" s="8">
        <v>0</v>
      </c>
      <c r="K31" s="4">
        <f>+I31+J31</f>
        <v>0</v>
      </c>
      <c r="L31" s="7">
        <v>0</v>
      </c>
      <c r="M31" s="8">
        <v>0</v>
      </c>
      <c r="N31" s="4">
        <f>+L31+M31</f>
        <v>0</v>
      </c>
      <c r="O31" s="7">
        <v>0</v>
      </c>
      <c r="P31" s="8">
        <v>0</v>
      </c>
      <c r="Q31" s="4">
        <f>+O31+P31</f>
        <v>0</v>
      </c>
      <c r="R31" s="7">
        <v>0</v>
      </c>
      <c r="S31" s="8">
        <v>0</v>
      </c>
      <c r="T31" s="4">
        <f>+R31+S31</f>
        <v>0</v>
      </c>
      <c r="U31" s="3">
        <f>+F31-I31-L31-O31-R31</f>
        <v>0</v>
      </c>
      <c r="V31" s="3">
        <f>+G31-J31-M31-P31-S31</f>
        <v>0</v>
      </c>
      <c r="W31" s="3">
        <f>+H31-K31-N31-Q31-T31</f>
        <v>0</v>
      </c>
    </row>
    <row r="32" spans="2:23" ht="104.25" hidden="1" customHeight="1">
      <c r="B32" s="24">
        <v>3</v>
      </c>
      <c r="C32" s="28" t="s">
        <v>31</v>
      </c>
      <c r="D32" s="28"/>
      <c r="E32" s="28"/>
      <c r="F32" s="13">
        <f>+F33+F40+F47+F54+F61</f>
        <v>0</v>
      </c>
      <c r="G32" s="13">
        <f>+G33+G40+G47+G54+G61</f>
        <v>0</v>
      </c>
      <c r="H32" s="13">
        <f>+H33+H40+H47+H54+H61</f>
        <v>0</v>
      </c>
      <c r="I32" s="13">
        <f>+I33+I40+I47+I54+I61</f>
        <v>0</v>
      </c>
      <c r="J32" s="13">
        <f>+J33+J40+J47+J54+J61</f>
        <v>0</v>
      </c>
      <c r="K32" s="13">
        <f>+K33+K40+K47+K54+K61</f>
        <v>0</v>
      </c>
      <c r="L32" s="13">
        <f>+L33+L40+L47+L54+L61</f>
        <v>0</v>
      </c>
      <c r="M32" s="13">
        <f>+M33+M40+M47+M54+M61</f>
        <v>0</v>
      </c>
      <c r="N32" s="13">
        <f>+N33+N40+N47+N54+N61</f>
        <v>0</v>
      </c>
      <c r="O32" s="13">
        <f>+O33+O40+O47+O54+O61</f>
        <v>0</v>
      </c>
      <c r="P32" s="13">
        <f>+P33+P40+P47+P54+P61</f>
        <v>0</v>
      </c>
      <c r="Q32" s="13">
        <f>+Q33+Q40+Q47+Q54+Q61</f>
        <v>0</v>
      </c>
      <c r="R32" s="13">
        <f>+R33+R40+R47+R54+R61</f>
        <v>0</v>
      </c>
      <c r="S32" s="13">
        <f>+S33+S40+S47+S54+S61</f>
        <v>0</v>
      </c>
      <c r="T32" s="13">
        <f>+T33+T40+T47+T54+T61</f>
        <v>0</v>
      </c>
      <c r="U32" s="13">
        <f>+U33+U40+U47+U54+U61</f>
        <v>0</v>
      </c>
      <c r="V32" s="13">
        <f>+V33+V40+V47+V54+V61</f>
        <v>0</v>
      </c>
      <c r="W32" s="13">
        <f>+W33+W40+W47+W54+W61</f>
        <v>0</v>
      </c>
    </row>
    <row r="33" spans="2:23" ht="50.25" hidden="1" customHeight="1">
      <c r="B33" s="22"/>
      <c r="C33" s="29">
        <v>5</v>
      </c>
      <c r="D33" s="30" t="s">
        <v>32</v>
      </c>
      <c r="E33" s="30"/>
      <c r="F33" s="14">
        <f>+SUM(F34:F39)</f>
        <v>0</v>
      </c>
      <c r="G33" s="14">
        <f>+SUM(G34:G39)</f>
        <v>0</v>
      </c>
      <c r="H33" s="14">
        <f>+SUM(H34:H39)</f>
        <v>0</v>
      </c>
      <c r="I33" s="14">
        <f>+SUM(I34:I39)</f>
        <v>0</v>
      </c>
      <c r="J33" s="14">
        <f>+SUM(J34:J39)</f>
        <v>0</v>
      </c>
      <c r="K33" s="14">
        <f>+SUM(K34:K39)</f>
        <v>0</v>
      </c>
      <c r="L33" s="14">
        <f>+SUM(L34:L39)</f>
        <v>0</v>
      </c>
      <c r="M33" s="14">
        <f>+SUM(M34:M39)</f>
        <v>0</v>
      </c>
      <c r="N33" s="14">
        <f>+SUM(N34:N39)</f>
        <v>0</v>
      </c>
      <c r="O33" s="14">
        <f>+SUM(O34:O39)</f>
        <v>0</v>
      </c>
      <c r="P33" s="14">
        <f>+SUM(P34:P39)</f>
        <v>0</v>
      </c>
      <c r="Q33" s="14">
        <f>+SUM(Q34:Q39)</f>
        <v>0</v>
      </c>
      <c r="R33" s="14">
        <f>+SUM(R34:R39)</f>
        <v>0</v>
      </c>
      <c r="S33" s="14">
        <f>+SUM(S34:S39)</f>
        <v>0</v>
      </c>
      <c r="T33" s="14">
        <f>+SUM(T34:T39)</f>
        <v>0</v>
      </c>
      <c r="U33" s="14">
        <f>+SUM(U34:U39)</f>
        <v>0</v>
      </c>
      <c r="V33" s="14">
        <f>+SUM(V34:V39)</f>
        <v>0</v>
      </c>
      <c r="W33" s="14">
        <f>+SUM(W34:W39)</f>
        <v>0</v>
      </c>
    </row>
    <row r="34" spans="2:23" ht="27" hidden="1" thickBot="1">
      <c r="B34" s="22"/>
      <c r="C34" s="29"/>
      <c r="D34" s="1">
        <v>1000</v>
      </c>
      <c r="E34" s="2" t="s">
        <v>1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7" hidden="1" thickBot="1">
      <c r="B35" s="22"/>
      <c r="C35" s="29"/>
      <c r="D35" s="1">
        <v>2000</v>
      </c>
      <c r="E35" s="2" t="s">
        <v>2</v>
      </c>
      <c r="F35" s="6">
        <v>0</v>
      </c>
      <c r="G35" s="6">
        <v>0</v>
      </c>
      <c r="H35" s="4">
        <f>+F35+G35</f>
        <v>0</v>
      </c>
      <c r="I35" s="6">
        <v>0</v>
      </c>
      <c r="J35" s="6">
        <v>0</v>
      </c>
      <c r="K35" s="4">
        <f>+I35+J35</f>
        <v>0</v>
      </c>
      <c r="L35" s="6">
        <v>0</v>
      </c>
      <c r="M35" s="6">
        <v>0</v>
      </c>
      <c r="N35" s="4">
        <f>+L35+M35</f>
        <v>0</v>
      </c>
      <c r="O35" s="6">
        <v>0</v>
      </c>
      <c r="P35" s="6">
        <v>0</v>
      </c>
      <c r="Q35" s="4">
        <f>+O35+P35</f>
        <v>0</v>
      </c>
      <c r="R35" s="6">
        <v>0</v>
      </c>
      <c r="S35" s="6">
        <v>0</v>
      </c>
      <c r="T35" s="4">
        <f>+R35+S35</f>
        <v>0</v>
      </c>
      <c r="U35" s="3">
        <f>+F35-I35-L35-O35-R35</f>
        <v>0</v>
      </c>
      <c r="V35" s="3">
        <f>+G35-J35-M35-P35-S35</f>
        <v>0</v>
      </c>
      <c r="W35" s="3">
        <f>+H35-K35-N35-Q35-T35</f>
        <v>0</v>
      </c>
    </row>
    <row r="36" spans="2:23" ht="27" hidden="1" thickBot="1">
      <c r="B36" s="22"/>
      <c r="C36" s="29"/>
      <c r="D36" s="1">
        <v>3000</v>
      </c>
      <c r="E36" s="2" t="s">
        <v>3</v>
      </c>
      <c r="F36" s="6">
        <v>0</v>
      </c>
      <c r="G36" s="3">
        <v>0</v>
      </c>
      <c r="H36" s="4">
        <f>+F36+G36</f>
        <v>0</v>
      </c>
      <c r="I36" s="6">
        <v>0</v>
      </c>
      <c r="J36" s="3">
        <v>0</v>
      </c>
      <c r="K36" s="4">
        <f>+I36+J36</f>
        <v>0</v>
      </c>
      <c r="L36" s="6">
        <v>0</v>
      </c>
      <c r="M36" s="3">
        <v>0</v>
      </c>
      <c r="N36" s="4">
        <f>+L36+M36</f>
        <v>0</v>
      </c>
      <c r="O36" s="6">
        <v>0</v>
      </c>
      <c r="P36" s="3">
        <v>0</v>
      </c>
      <c r="Q36" s="4">
        <f>+O36+P36</f>
        <v>0</v>
      </c>
      <c r="R36" s="6">
        <v>0</v>
      </c>
      <c r="S36" s="3">
        <v>0</v>
      </c>
      <c r="T36" s="4">
        <f>+R36+S36</f>
        <v>0</v>
      </c>
      <c r="U36" s="3">
        <f>+F36-I36-L36-O36-R36</f>
        <v>0</v>
      </c>
      <c r="V36" s="3">
        <f>+G36-J36-M36-P36-S36</f>
        <v>0</v>
      </c>
      <c r="W36" s="3">
        <f>+H36-K36-N36-Q36-T36</f>
        <v>0</v>
      </c>
    </row>
    <row r="37" spans="2:23" ht="27" hidden="1" thickBot="1">
      <c r="B37" s="22"/>
      <c r="C37" s="29"/>
      <c r="D37" s="1">
        <v>4000</v>
      </c>
      <c r="E37" s="2" t="s">
        <v>4</v>
      </c>
      <c r="F37" s="6">
        <v>0</v>
      </c>
      <c r="G37" s="3">
        <v>0</v>
      </c>
      <c r="H37" s="4">
        <f>+F37+G37</f>
        <v>0</v>
      </c>
      <c r="I37" s="6">
        <v>0</v>
      </c>
      <c r="J37" s="3">
        <v>0</v>
      </c>
      <c r="K37" s="4">
        <f>+I37+J37</f>
        <v>0</v>
      </c>
      <c r="L37" s="6">
        <v>0</v>
      </c>
      <c r="M37" s="3">
        <v>0</v>
      </c>
      <c r="N37" s="4">
        <f>+L37+M37</f>
        <v>0</v>
      </c>
      <c r="O37" s="6">
        <v>0</v>
      </c>
      <c r="P37" s="3">
        <v>0</v>
      </c>
      <c r="Q37" s="4">
        <f>+O37+P37</f>
        <v>0</v>
      </c>
      <c r="R37" s="6">
        <v>0</v>
      </c>
      <c r="S37" s="3">
        <v>0</v>
      </c>
      <c r="T37" s="4">
        <f>+R37+S37</f>
        <v>0</v>
      </c>
      <c r="U37" s="3">
        <f>+F37-I37-L37-O37-R37</f>
        <v>0</v>
      </c>
      <c r="V37" s="3">
        <f>+G37-J37-M37-P37-S37</f>
        <v>0</v>
      </c>
      <c r="W37" s="3">
        <f>+H37-K37-N37-Q37-T37</f>
        <v>0</v>
      </c>
    </row>
    <row r="38" spans="2:23" ht="27" hidden="1" thickBot="1">
      <c r="B38" s="22"/>
      <c r="C38" s="29"/>
      <c r="D38" s="1">
        <v>5000</v>
      </c>
      <c r="E38" s="2" t="s">
        <v>5</v>
      </c>
      <c r="F38" s="6">
        <f>+'[1]Formato Especifico FOFISP'!M53</f>
        <v>0</v>
      </c>
      <c r="G38" s="6">
        <f>+'[1]Formato Especifico FOFISP'!P53</f>
        <v>0</v>
      </c>
      <c r="H38" s="4">
        <f>+F38+G38</f>
        <v>0</v>
      </c>
      <c r="I38" s="6">
        <v>0</v>
      </c>
      <c r="J38" s="3">
        <v>0</v>
      </c>
      <c r="K38" s="4">
        <f>+I38+J38</f>
        <v>0</v>
      </c>
      <c r="L38" s="6">
        <v>0</v>
      </c>
      <c r="M38" s="3">
        <v>0</v>
      </c>
      <c r="N38" s="4">
        <f>+L38+M38</f>
        <v>0</v>
      </c>
      <c r="O38" s="6">
        <v>0</v>
      </c>
      <c r="P38" s="3">
        <v>0</v>
      </c>
      <c r="Q38" s="4">
        <f>+O38+P38</f>
        <v>0</v>
      </c>
      <c r="R38" s="6">
        <v>0</v>
      </c>
      <c r="S38" s="3">
        <v>0</v>
      </c>
      <c r="T38" s="4">
        <f>+R38+S38</f>
        <v>0</v>
      </c>
      <c r="U38" s="3">
        <f>+F38-I38-L38-O38-R38</f>
        <v>0</v>
      </c>
      <c r="V38" s="3">
        <f>+G38-J38-M38-P38-S38</f>
        <v>0</v>
      </c>
      <c r="W38" s="3">
        <f>+H38-K38-N38-Q38-T38</f>
        <v>0</v>
      </c>
    </row>
    <row r="39" spans="2:23" ht="27" hidden="1" thickBot="1">
      <c r="B39" s="22"/>
      <c r="C39" s="29"/>
      <c r="D39" s="1">
        <v>6000</v>
      </c>
      <c r="E39" s="2" t="s">
        <v>6</v>
      </c>
      <c r="F39" s="7">
        <v>0</v>
      </c>
      <c r="G39" s="8">
        <v>0</v>
      </c>
      <c r="H39" s="4">
        <f>+F39+G39</f>
        <v>0</v>
      </c>
      <c r="I39" s="7">
        <v>0</v>
      </c>
      <c r="J39" s="8">
        <v>0</v>
      </c>
      <c r="K39" s="4">
        <f>+I39+J39</f>
        <v>0</v>
      </c>
      <c r="L39" s="7">
        <v>0</v>
      </c>
      <c r="M39" s="8">
        <v>0</v>
      </c>
      <c r="N39" s="4">
        <f>+L39+M39</f>
        <v>0</v>
      </c>
      <c r="O39" s="7">
        <v>0</v>
      </c>
      <c r="P39" s="8">
        <v>0</v>
      </c>
      <c r="Q39" s="4">
        <f>+O39+P39</f>
        <v>0</v>
      </c>
      <c r="R39" s="7">
        <v>0</v>
      </c>
      <c r="S39" s="8">
        <v>0</v>
      </c>
      <c r="T39" s="4">
        <f>+R39+S39</f>
        <v>0</v>
      </c>
      <c r="U39" s="3">
        <f>+F39-I39-L39-O39-R39</f>
        <v>0</v>
      </c>
      <c r="V39" s="3">
        <f>+G39-J39-M39-P39-S39</f>
        <v>0</v>
      </c>
      <c r="W39" s="3">
        <f>+H39-K39-N39-Q39-T39</f>
        <v>0</v>
      </c>
    </row>
    <row r="40" spans="2:23" ht="27" hidden="1" thickBot="1">
      <c r="B40" s="22"/>
      <c r="C40" s="29">
        <v>5</v>
      </c>
      <c r="D40" s="30" t="s">
        <v>46</v>
      </c>
      <c r="E40" s="30"/>
      <c r="F40" s="14">
        <f>+SUM(F41:F46)</f>
        <v>0</v>
      </c>
      <c r="G40" s="14">
        <f>+SUM(G41:G46)</f>
        <v>0</v>
      </c>
      <c r="H40" s="14">
        <f>+SUM(H41:H46)</f>
        <v>0</v>
      </c>
      <c r="I40" s="14">
        <f>+SUM(I41:I46)</f>
        <v>0</v>
      </c>
      <c r="J40" s="14">
        <f>+SUM(J41:J46)</f>
        <v>0</v>
      </c>
      <c r="K40" s="14">
        <f>+SUM(K41:K46)</f>
        <v>0</v>
      </c>
      <c r="L40" s="14">
        <f>+SUM(L41:L46)</f>
        <v>0</v>
      </c>
      <c r="M40" s="14">
        <f>+SUM(M41:M46)</f>
        <v>0</v>
      </c>
      <c r="N40" s="14">
        <f>+SUM(N41:N46)</f>
        <v>0</v>
      </c>
      <c r="O40" s="14">
        <f>+SUM(O41:O46)</f>
        <v>0</v>
      </c>
      <c r="P40" s="14">
        <f>+SUM(P41:P46)</f>
        <v>0</v>
      </c>
      <c r="Q40" s="14">
        <f>+SUM(Q41:Q46)</f>
        <v>0</v>
      </c>
      <c r="R40" s="14">
        <f>+SUM(R41:R46)</f>
        <v>0</v>
      </c>
      <c r="S40" s="14">
        <f>+SUM(S41:S46)</f>
        <v>0</v>
      </c>
      <c r="T40" s="14">
        <f>+SUM(T41:T46)</f>
        <v>0</v>
      </c>
      <c r="U40" s="14">
        <f>+SUM(U41:U46)</f>
        <v>0</v>
      </c>
      <c r="V40" s="14">
        <f>+SUM(V41:V46)</f>
        <v>0</v>
      </c>
      <c r="W40" s="14">
        <f>+SUM(W41:W46)</f>
        <v>0</v>
      </c>
    </row>
    <row r="41" spans="2:23" ht="27" hidden="1" thickBot="1">
      <c r="B41" s="22"/>
      <c r="C41" s="29"/>
      <c r="D41" s="1">
        <v>1000</v>
      </c>
      <c r="E41" s="2" t="s">
        <v>1</v>
      </c>
      <c r="F41" s="3">
        <v>0</v>
      </c>
      <c r="G41" s="3">
        <f>+'[1]Formato Especifico FOFISP'!P59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7" hidden="1" thickBot="1">
      <c r="B42" s="22"/>
      <c r="C42" s="29"/>
      <c r="D42" s="1">
        <v>2000</v>
      </c>
      <c r="E42" s="2" t="s">
        <v>2</v>
      </c>
      <c r="F42" s="6">
        <v>0</v>
      </c>
      <c r="G42" s="3">
        <v>0</v>
      </c>
      <c r="H42" s="4">
        <f>+F42+G42</f>
        <v>0</v>
      </c>
      <c r="I42" s="6">
        <v>0</v>
      </c>
      <c r="J42" s="6">
        <v>0</v>
      </c>
      <c r="K42" s="4">
        <f>+I42+J42</f>
        <v>0</v>
      </c>
      <c r="L42" s="6">
        <v>0</v>
      </c>
      <c r="M42" s="6">
        <v>0</v>
      </c>
      <c r="N42" s="4">
        <f>+L42+M42</f>
        <v>0</v>
      </c>
      <c r="O42" s="6">
        <v>0</v>
      </c>
      <c r="P42" s="6">
        <v>0</v>
      </c>
      <c r="Q42" s="4">
        <f>+O42+P42</f>
        <v>0</v>
      </c>
      <c r="R42" s="6">
        <v>0</v>
      </c>
      <c r="S42" s="6">
        <v>0</v>
      </c>
      <c r="T42" s="4">
        <f>+R42+S42</f>
        <v>0</v>
      </c>
      <c r="U42" s="3">
        <f>+F42-I42-L42-O42-R42</f>
        <v>0</v>
      </c>
      <c r="V42" s="3">
        <f>+G42-J42-M42-P42-S42</f>
        <v>0</v>
      </c>
      <c r="W42" s="3">
        <f>+H42-K42-N42-Q42-T42</f>
        <v>0</v>
      </c>
    </row>
    <row r="43" spans="2:23" ht="27" hidden="1" thickBot="1">
      <c r="B43" s="22"/>
      <c r="C43" s="29"/>
      <c r="D43" s="1">
        <v>3000</v>
      </c>
      <c r="E43" s="2" t="s">
        <v>3</v>
      </c>
      <c r="F43" s="6">
        <v>0</v>
      </c>
      <c r="G43" s="3">
        <v>0</v>
      </c>
      <c r="H43" s="4">
        <f>+F43+G43</f>
        <v>0</v>
      </c>
      <c r="I43" s="6">
        <v>0</v>
      </c>
      <c r="J43" s="3">
        <v>0</v>
      </c>
      <c r="K43" s="4">
        <f>+I43+J43</f>
        <v>0</v>
      </c>
      <c r="L43" s="6">
        <v>0</v>
      </c>
      <c r="M43" s="3">
        <v>0</v>
      </c>
      <c r="N43" s="4">
        <f>+L43+M43</f>
        <v>0</v>
      </c>
      <c r="O43" s="6">
        <v>0</v>
      </c>
      <c r="P43" s="3">
        <v>0</v>
      </c>
      <c r="Q43" s="4">
        <f>+O43+P43</f>
        <v>0</v>
      </c>
      <c r="R43" s="6">
        <v>0</v>
      </c>
      <c r="S43" s="3">
        <v>0</v>
      </c>
      <c r="T43" s="4">
        <f>+R43+S43</f>
        <v>0</v>
      </c>
      <c r="U43" s="3">
        <f>+F43-I43-L43-O43-R43</f>
        <v>0</v>
      </c>
      <c r="V43" s="3">
        <f>+G43-J43-M43-P43-S43</f>
        <v>0</v>
      </c>
      <c r="W43" s="3">
        <f>+H43-K43-N43-Q43-T43</f>
        <v>0</v>
      </c>
    </row>
    <row r="44" spans="2:23" ht="27" hidden="1" thickBot="1">
      <c r="B44" s="22"/>
      <c r="C44" s="29"/>
      <c r="D44" s="1">
        <v>4000</v>
      </c>
      <c r="E44" s="2" t="s">
        <v>4</v>
      </c>
      <c r="F44" s="6">
        <v>0</v>
      </c>
      <c r="G44" s="3">
        <v>0</v>
      </c>
      <c r="H44" s="4">
        <f>+F44+G44</f>
        <v>0</v>
      </c>
      <c r="I44" s="6">
        <v>0</v>
      </c>
      <c r="J44" s="3">
        <v>0</v>
      </c>
      <c r="K44" s="4">
        <f>+I44+J44</f>
        <v>0</v>
      </c>
      <c r="L44" s="6">
        <v>0</v>
      </c>
      <c r="M44" s="3">
        <v>0</v>
      </c>
      <c r="N44" s="4">
        <f>+L44+M44</f>
        <v>0</v>
      </c>
      <c r="O44" s="6">
        <v>0</v>
      </c>
      <c r="P44" s="3">
        <v>0</v>
      </c>
      <c r="Q44" s="4">
        <f>+O44+P44</f>
        <v>0</v>
      </c>
      <c r="R44" s="6">
        <v>0</v>
      </c>
      <c r="S44" s="3">
        <v>0</v>
      </c>
      <c r="T44" s="4">
        <f>+R44+S44</f>
        <v>0</v>
      </c>
      <c r="U44" s="3">
        <f>+F44-I44-L44-O44-R44</f>
        <v>0</v>
      </c>
      <c r="V44" s="3">
        <f>+G44-J44-M44-P44-S44</f>
        <v>0</v>
      </c>
      <c r="W44" s="3">
        <f>+H44-K44-N44-Q44-T44</f>
        <v>0</v>
      </c>
    </row>
    <row r="45" spans="2:23" ht="27" hidden="1" thickBot="1">
      <c r="B45" s="22"/>
      <c r="C45" s="29"/>
      <c r="D45" s="1">
        <v>5000</v>
      </c>
      <c r="E45" s="2" t="s">
        <v>5</v>
      </c>
      <c r="F45" s="6">
        <f>+'[1]Formato Especifico FOFISP'!M61</f>
        <v>0</v>
      </c>
      <c r="G45" s="3">
        <v>0</v>
      </c>
      <c r="H45" s="4">
        <f>+F45+G45</f>
        <v>0</v>
      </c>
      <c r="I45" s="6">
        <v>0</v>
      </c>
      <c r="J45" s="3">
        <v>0</v>
      </c>
      <c r="K45" s="4">
        <f>+I45+J45</f>
        <v>0</v>
      </c>
      <c r="L45" s="6">
        <v>0</v>
      </c>
      <c r="M45" s="3">
        <v>0</v>
      </c>
      <c r="N45" s="4">
        <f>+L45+M45</f>
        <v>0</v>
      </c>
      <c r="O45" s="6">
        <v>0</v>
      </c>
      <c r="P45" s="3">
        <v>0</v>
      </c>
      <c r="Q45" s="4">
        <f>+O45+P45</f>
        <v>0</v>
      </c>
      <c r="R45" s="6">
        <v>0</v>
      </c>
      <c r="S45" s="3">
        <v>0</v>
      </c>
      <c r="T45" s="4">
        <f>+R45+S45</f>
        <v>0</v>
      </c>
      <c r="U45" s="3">
        <f>+F45-I45-L45-O45-R45</f>
        <v>0</v>
      </c>
      <c r="V45" s="3">
        <f>+G45-J45-M45-P45-S45</f>
        <v>0</v>
      </c>
      <c r="W45" s="3">
        <f>+H45-K45-N45-Q45-T45</f>
        <v>0</v>
      </c>
    </row>
    <row r="46" spans="2:23" ht="27" hidden="1" thickBot="1">
      <c r="B46" s="22"/>
      <c r="C46" s="31"/>
      <c r="D46" s="9">
        <v>6000</v>
      </c>
      <c r="E46" s="10" t="s">
        <v>6</v>
      </c>
      <c r="F46" s="7">
        <v>0</v>
      </c>
      <c r="G46" s="8">
        <v>0</v>
      </c>
      <c r="H46" s="4">
        <f>+F46+G46</f>
        <v>0</v>
      </c>
      <c r="I46" s="7">
        <v>0</v>
      </c>
      <c r="J46" s="8">
        <v>0</v>
      </c>
      <c r="K46" s="4">
        <f>+I46+J46</f>
        <v>0</v>
      </c>
      <c r="L46" s="7">
        <v>0</v>
      </c>
      <c r="M46" s="8">
        <v>0</v>
      </c>
      <c r="N46" s="4">
        <f>+L46+M46</f>
        <v>0</v>
      </c>
      <c r="O46" s="7">
        <v>0</v>
      </c>
      <c r="P46" s="8">
        <v>0</v>
      </c>
      <c r="Q46" s="4">
        <f>+O46+P46</f>
        <v>0</v>
      </c>
      <c r="R46" s="7">
        <v>0</v>
      </c>
      <c r="S46" s="8">
        <v>0</v>
      </c>
      <c r="T46" s="4">
        <f>+R46+S46</f>
        <v>0</v>
      </c>
      <c r="U46" s="3">
        <f>+F46-I46-L46-O46-R46</f>
        <v>0</v>
      </c>
      <c r="V46" s="3">
        <f>+G46-J46-M46-P46-S46</f>
        <v>0</v>
      </c>
      <c r="W46" s="3">
        <f>+H46-K46-N46-Q46-T46</f>
        <v>0</v>
      </c>
    </row>
    <row r="47" spans="2:23" ht="57.75" hidden="1" customHeight="1">
      <c r="B47" s="22"/>
      <c r="C47" s="29">
        <v>5</v>
      </c>
      <c r="D47" s="30" t="s">
        <v>33</v>
      </c>
      <c r="E47" s="30"/>
      <c r="F47" s="14">
        <f>+SUM(F48:F53)</f>
        <v>0</v>
      </c>
      <c r="G47" s="14">
        <f>+SUM(G48:G53)</f>
        <v>0</v>
      </c>
      <c r="H47" s="14">
        <f>+SUM(H48:H53)</f>
        <v>0</v>
      </c>
      <c r="I47" s="14">
        <f>+SUM(I48:I53)</f>
        <v>0</v>
      </c>
      <c r="J47" s="14">
        <f>+SUM(J48:J53)</f>
        <v>0</v>
      </c>
      <c r="K47" s="14">
        <f>+SUM(K48:K53)</f>
        <v>0</v>
      </c>
      <c r="L47" s="14">
        <f>+SUM(L48:L53)</f>
        <v>0</v>
      </c>
      <c r="M47" s="14">
        <f>+SUM(M48:M53)</f>
        <v>0</v>
      </c>
      <c r="N47" s="14">
        <f>+SUM(N48:N53)</f>
        <v>0</v>
      </c>
      <c r="O47" s="14">
        <f>+SUM(O48:O53)</f>
        <v>0</v>
      </c>
      <c r="P47" s="14">
        <f>+SUM(P48:P53)</f>
        <v>0</v>
      </c>
      <c r="Q47" s="14">
        <f>+SUM(Q48:Q53)</f>
        <v>0</v>
      </c>
      <c r="R47" s="14">
        <f>+SUM(R48:R53)</f>
        <v>0</v>
      </c>
      <c r="S47" s="14">
        <f>+SUM(S48:S53)</f>
        <v>0</v>
      </c>
      <c r="T47" s="14">
        <f>+SUM(T48:T53)</f>
        <v>0</v>
      </c>
      <c r="U47" s="14">
        <f>+SUM(U48:U53)</f>
        <v>0</v>
      </c>
      <c r="V47" s="14">
        <f>+SUM(V48:V53)</f>
        <v>0</v>
      </c>
      <c r="W47" s="14">
        <f>+SUM(W48:W53)</f>
        <v>0</v>
      </c>
    </row>
    <row r="48" spans="2:23" ht="27" hidden="1" thickBot="1">
      <c r="B48" s="22"/>
      <c r="C48" s="29"/>
      <c r="D48" s="1">
        <v>1000</v>
      </c>
      <c r="E48" s="2" t="s">
        <v>1</v>
      </c>
      <c r="F48" s="3">
        <v>0</v>
      </c>
      <c r="G48" s="3">
        <f>+'[1]Formato Especifico FOFISP'!P66</f>
        <v>0</v>
      </c>
      <c r="H48" s="4">
        <f>+F48+G48</f>
        <v>0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f>+'[1]Formato Especifico FOFISP'!W66</f>
        <v>0</v>
      </c>
      <c r="Q48" s="4">
        <f>+O48+P48</f>
        <v>0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0</v>
      </c>
      <c r="W48" s="3">
        <f>+H48-K48-N48-Q48-T48</f>
        <v>0</v>
      </c>
    </row>
    <row r="49" spans="2:23" ht="27" hidden="1" thickBot="1">
      <c r="B49" s="22"/>
      <c r="C49" s="29"/>
      <c r="D49" s="1">
        <v>2000</v>
      </c>
      <c r="E49" s="2" t="s">
        <v>2</v>
      </c>
      <c r="F49" s="6">
        <v>0</v>
      </c>
      <c r="G49" s="3">
        <v>0</v>
      </c>
      <c r="H49" s="4">
        <f>+F49+G49</f>
        <v>0</v>
      </c>
      <c r="I49" s="6">
        <v>0</v>
      </c>
      <c r="J49" s="6">
        <v>0</v>
      </c>
      <c r="K49" s="4">
        <f>+I49+J49</f>
        <v>0</v>
      </c>
      <c r="L49" s="6">
        <v>0</v>
      </c>
      <c r="M49" s="6">
        <v>0</v>
      </c>
      <c r="N49" s="4">
        <f>+L49+M49</f>
        <v>0</v>
      </c>
      <c r="O49" s="6">
        <v>0</v>
      </c>
      <c r="P49" s="6">
        <v>0</v>
      </c>
      <c r="Q49" s="4">
        <f>+O49+P49</f>
        <v>0</v>
      </c>
      <c r="R49" s="6">
        <v>0</v>
      </c>
      <c r="S49" s="6">
        <v>0</v>
      </c>
      <c r="T49" s="4">
        <f>+R49+S49</f>
        <v>0</v>
      </c>
      <c r="U49" s="3">
        <f>+F49-I49-L49-O49-R49</f>
        <v>0</v>
      </c>
      <c r="V49" s="3">
        <f>+G49-J49-M49-P49-S49</f>
        <v>0</v>
      </c>
      <c r="W49" s="3">
        <f>+H49-K49-N49-Q49-T49</f>
        <v>0</v>
      </c>
    </row>
    <row r="50" spans="2:23" ht="27" hidden="1" thickBot="1">
      <c r="B50" s="22"/>
      <c r="C50" s="29"/>
      <c r="D50" s="1">
        <v>3000</v>
      </c>
      <c r="E50" s="2" t="s">
        <v>3</v>
      </c>
      <c r="F50" s="6">
        <v>0</v>
      </c>
      <c r="G50" s="3">
        <v>0</v>
      </c>
      <c r="H50" s="4">
        <f>+F50+G50</f>
        <v>0</v>
      </c>
      <c r="I50" s="6">
        <v>0</v>
      </c>
      <c r="J50" s="3">
        <v>0</v>
      </c>
      <c r="K50" s="4">
        <f>+I50+J50</f>
        <v>0</v>
      </c>
      <c r="L50" s="6">
        <v>0</v>
      </c>
      <c r="M50" s="3">
        <v>0</v>
      </c>
      <c r="N50" s="4">
        <f>+L50+M50</f>
        <v>0</v>
      </c>
      <c r="O50" s="6">
        <v>0</v>
      </c>
      <c r="P50" s="3">
        <v>0</v>
      </c>
      <c r="Q50" s="4">
        <f>+O50+P50</f>
        <v>0</v>
      </c>
      <c r="R50" s="6">
        <v>0</v>
      </c>
      <c r="S50" s="3">
        <v>0</v>
      </c>
      <c r="T50" s="4">
        <f>+R50+S50</f>
        <v>0</v>
      </c>
      <c r="U50" s="3">
        <f>+F50-I50-L50-O50-R50</f>
        <v>0</v>
      </c>
      <c r="V50" s="3">
        <f>+G50-J50-M50-P50-S50</f>
        <v>0</v>
      </c>
      <c r="W50" s="3">
        <f>+H50-K50-N50-Q50-T50</f>
        <v>0</v>
      </c>
    </row>
    <row r="51" spans="2:23" ht="27" hidden="1" thickBot="1">
      <c r="B51" s="22"/>
      <c r="C51" s="29"/>
      <c r="D51" s="1">
        <v>4000</v>
      </c>
      <c r="E51" s="2" t="s">
        <v>4</v>
      </c>
      <c r="F51" s="6">
        <v>0</v>
      </c>
      <c r="G51" s="3">
        <v>0</v>
      </c>
      <c r="H51" s="4">
        <f>+F51+G51</f>
        <v>0</v>
      </c>
      <c r="I51" s="6">
        <v>0</v>
      </c>
      <c r="J51" s="3">
        <v>0</v>
      </c>
      <c r="K51" s="4">
        <f>+I51+J51</f>
        <v>0</v>
      </c>
      <c r="L51" s="6">
        <v>0</v>
      </c>
      <c r="M51" s="3">
        <v>0</v>
      </c>
      <c r="N51" s="4">
        <f>+L51+M51</f>
        <v>0</v>
      </c>
      <c r="O51" s="6">
        <v>0</v>
      </c>
      <c r="P51" s="3">
        <v>0</v>
      </c>
      <c r="Q51" s="4">
        <f>+O51+P51</f>
        <v>0</v>
      </c>
      <c r="R51" s="6">
        <v>0</v>
      </c>
      <c r="S51" s="3">
        <v>0</v>
      </c>
      <c r="T51" s="4">
        <f>+R51+S51</f>
        <v>0</v>
      </c>
      <c r="U51" s="3">
        <f>+F51-I51-L51-O51-R51</f>
        <v>0</v>
      </c>
      <c r="V51" s="3">
        <f>+G51-J51-M51-P51-S51</f>
        <v>0</v>
      </c>
      <c r="W51" s="3">
        <f>+H51-K51-N51-Q51-T51</f>
        <v>0</v>
      </c>
    </row>
    <row r="52" spans="2:23" ht="27" hidden="1" thickBot="1">
      <c r="B52" s="22"/>
      <c r="C52" s="29"/>
      <c r="D52" s="1">
        <v>5000</v>
      </c>
      <c r="E52" s="2" t="s">
        <v>5</v>
      </c>
      <c r="F52" s="6">
        <v>0</v>
      </c>
      <c r="G52" s="3">
        <v>0</v>
      </c>
      <c r="H52" s="4">
        <f>+F52+G52</f>
        <v>0</v>
      </c>
      <c r="I52" s="6">
        <v>0</v>
      </c>
      <c r="J52" s="3">
        <v>0</v>
      </c>
      <c r="K52" s="4">
        <f>+I52+J52</f>
        <v>0</v>
      </c>
      <c r="L52" s="6">
        <v>0</v>
      </c>
      <c r="M52" s="3">
        <v>0</v>
      </c>
      <c r="N52" s="4">
        <f>+L52+M52</f>
        <v>0</v>
      </c>
      <c r="O52" s="6">
        <v>0</v>
      </c>
      <c r="P52" s="3">
        <v>0</v>
      </c>
      <c r="Q52" s="4">
        <f>+O52+P52</f>
        <v>0</v>
      </c>
      <c r="R52" s="6">
        <v>0</v>
      </c>
      <c r="S52" s="3">
        <v>0</v>
      </c>
      <c r="T52" s="4">
        <f>+R52+S52</f>
        <v>0</v>
      </c>
      <c r="U52" s="3">
        <f>+F52-I52-L52-O52-R52</f>
        <v>0</v>
      </c>
      <c r="V52" s="3">
        <f>+G52-J52-M52-P52-S52</f>
        <v>0</v>
      </c>
      <c r="W52" s="3">
        <f>+H52-K52-N52-Q52-T52</f>
        <v>0</v>
      </c>
    </row>
    <row r="53" spans="2:23" ht="27" hidden="1" thickBot="1">
      <c r="B53" s="22"/>
      <c r="C53" s="31"/>
      <c r="D53" s="9">
        <v>6000</v>
      </c>
      <c r="E53" s="10" t="s">
        <v>6</v>
      </c>
      <c r="F53" s="7">
        <v>0</v>
      </c>
      <c r="G53" s="8">
        <v>0</v>
      </c>
      <c r="H53" s="4">
        <f>+F53+G53</f>
        <v>0</v>
      </c>
      <c r="I53" s="7">
        <v>0</v>
      </c>
      <c r="J53" s="8">
        <v>0</v>
      </c>
      <c r="K53" s="4">
        <f>+I53+J53</f>
        <v>0</v>
      </c>
      <c r="L53" s="7">
        <v>0</v>
      </c>
      <c r="M53" s="8">
        <v>0</v>
      </c>
      <c r="N53" s="4">
        <f>+L53+M53</f>
        <v>0</v>
      </c>
      <c r="O53" s="7">
        <v>0</v>
      </c>
      <c r="P53" s="8">
        <v>0</v>
      </c>
      <c r="Q53" s="4">
        <f>+O53+P53</f>
        <v>0</v>
      </c>
      <c r="R53" s="7">
        <v>0</v>
      </c>
      <c r="S53" s="8">
        <v>0</v>
      </c>
      <c r="T53" s="4">
        <f>+R53+S53</f>
        <v>0</v>
      </c>
      <c r="U53" s="3">
        <f>+F53-I53-L53-O53-R53</f>
        <v>0</v>
      </c>
      <c r="V53" s="3">
        <f>+G53-J53-M53-P53-S53</f>
        <v>0</v>
      </c>
      <c r="W53" s="3">
        <f>+H53-K53-N53-Q53-T53</f>
        <v>0</v>
      </c>
    </row>
    <row r="54" spans="2:23" ht="56.25" hidden="1" customHeight="1">
      <c r="B54" s="22"/>
      <c r="C54" s="29">
        <v>5</v>
      </c>
      <c r="D54" s="30" t="s">
        <v>34</v>
      </c>
      <c r="E54" s="30"/>
      <c r="F54" s="14">
        <f>+SUM(F55:F60)</f>
        <v>0</v>
      </c>
      <c r="G54" s="14">
        <f>+SUM(G55:G60)</f>
        <v>0</v>
      </c>
      <c r="H54" s="14">
        <f>+SUM(H55:H60)</f>
        <v>0</v>
      </c>
      <c r="I54" s="14">
        <f>+SUM(I55:I60)</f>
        <v>0</v>
      </c>
      <c r="J54" s="14">
        <f>+SUM(J55:J60)</f>
        <v>0</v>
      </c>
      <c r="K54" s="14">
        <f>+SUM(K55:K60)</f>
        <v>0</v>
      </c>
      <c r="L54" s="14">
        <f>+SUM(L55:L60)</f>
        <v>0</v>
      </c>
      <c r="M54" s="14">
        <f>+SUM(M55:M60)</f>
        <v>0</v>
      </c>
      <c r="N54" s="14">
        <f>+SUM(N55:N60)</f>
        <v>0</v>
      </c>
      <c r="O54" s="14">
        <f>+SUM(O55:O60)</f>
        <v>0</v>
      </c>
      <c r="P54" s="14">
        <f>+SUM(P55:P60)</f>
        <v>0</v>
      </c>
      <c r="Q54" s="14">
        <f>+SUM(Q55:Q60)</f>
        <v>0</v>
      </c>
      <c r="R54" s="14">
        <f>+SUM(R55:R60)</f>
        <v>0</v>
      </c>
      <c r="S54" s="14">
        <f>+SUM(S55:S60)</f>
        <v>0</v>
      </c>
      <c r="T54" s="14">
        <f>+SUM(T55:T60)</f>
        <v>0</v>
      </c>
      <c r="U54" s="14">
        <f>+SUM(U55:U60)</f>
        <v>0</v>
      </c>
      <c r="V54" s="14">
        <f>+SUM(V55:V60)</f>
        <v>0</v>
      </c>
      <c r="W54" s="14">
        <f>+SUM(W55:W60)</f>
        <v>0</v>
      </c>
    </row>
    <row r="55" spans="2:23" ht="27" hidden="1" thickBot="1">
      <c r="B55" s="22"/>
      <c r="C55" s="29"/>
      <c r="D55" s="1">
        <v>1000</v>
      </c>
      <c r="E55" s="2" t="s">
        <v>1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7" hidden="1" thickBot="1">
      <c r="B56" s="22"/>
      <c r="C56" s="29"/>
      <c r="D56" s="1">
        <v>2000</v>
      </c>
      <c r="E56" s="2" t="s">
        <v>2</v>
      </c>
      <c r="F56" s="6">
        <v>0</v>
      </c>
      <c r="G56" s="3">
        <v>0</v>
      </c>
      <c r="H56" s="4">
        <f>+F56+G56</f>
        <v>0</v>
      </c>
      <c r="I56" s="6">
        <v>0</v>
      </c>
      <c r="J56" s="6">
        <v>0</v>
      </c>
      <c r="K56" s="4">
        <f>+I56+J56</f>
        <v>0</v>
      </c>
      <c r="L56" s="6">
        <v>0</v>
      </c>
      <c r="M56" s="6">
        <v>0</v>
      </c>
      <c r="N56" s="4">
        <f>+L56+M56</f>
        <v>0</v>
      </c>
      <c r="O56" s="6">
        <v>0</v>
      </c>
      <c r="P56" s="6">
        <v>0</v>
      </c>
      <c r="Q56" s="4">
        <f>+O56+P56</f>
        <v>0</v>
      </c>
      <c r="R56" s="6">
        <v>0</v>
      </c>
      <c r="S56" s="6">
        <v>0</v>
      </c>
      <c r="T56" s="4">
        <v>0</v>
      </c>
      <c r="U56" s="3">
        <f>+F56-I56-L56-O56-R56</f>
        <v>0</v>
      </c>
      <c r="V56" s="3">
        <f>+G56-J56-M56-P56-S56</f>
        <v>0</v>
      </c>
      <c r="W56" s="3">
        <f>+H56-K56-N56-Q56-T56</f>
        <v>0</v>
      </c>
    </row>
    <row r="57" spans="2:23" ht="27" hidden="1" thickBot="1">
      <c r="B57" s="22"/>
      <c r="C57" s="29"/>
      <c r="D57" s="1">
        <v>3000</v>
      </c>
      <c r="E57" s="2" t="s">
        <v>3</v>
      </c>
      <c r="F57" s="6">
        <v>0</v>
      </c>
      <c r="G57" s="3">
        <v>0</v>
      </c>
      <c r="H57" s="4">
        <f>+F57+G57</f>
        <v>0</v>
      </c>
      <c r="I57" s="6">
        <v>0</v>
      </c>
      <c r="J57" s="3">
        <v>0</v>
      </c>
      <c r="K57" s="4">
        <f>+I57+J57</f>
        <v>0</v>
      </c>
      <c r="L57" s="6">
        <v>0</v>
      </c>
      <c r="M57" s="3">
        <v>0</v>
      </c>
      <c r="N57" s="4">
        <f>+L57+M57</f>
        <v>0</v>
      </c>
      <c r="O57" s="6">
        <v>0</v>
      </c>
      <c r="P57" s="3">
        <v>0</v>
      </c>
      <c r="Q57" s="4">
        <f>+O57+P57</f>
        <v>0</v>
      </c>
      <c r="R57" s="6">
        <v>0</v>
      </c>
      <c r="S57" s="3">
        <v>0</v>
      </c>
      <c r="T57" s="4">
        <v>0</v>
      </c>
      <c r="U57" s="3">
        <f>+F57-I57-L57-O57-R57</f>
        <v>0</v>
      </c>
      <c r="V57" s="3">
        <f>+G57-J57-M57-P57-S57</f>
        <v>0</v>
      </c>
      <c r="W57" s="3">
        <f>+H57-K57-N57-Q57-T57</f>
        <v>0</v>
      </c>
    </row>
    <row r="58" spans="2:23" ht="27" hidden="1" thickBot="1">
      <c r="B58" s="22"/>
      <c r="C58" s="29"/>
      <c r="D58" s="1">
        <v>4000</v>
      </c>
      <c r="E58" s="2" t="s">
        <v>4</v>
      </c>
      <c r="F58" s="6">
        <v>0</v>
      </c>
      <c r="G58" s="3">
        <v>0</v>
      </c>
      <c r="H58" s="4">
        <f>+F58+G58</f>
        <v>0</v>
      </c>
      <c r="I58" s="6">
        <v>0</v>
      </c>
      <c r="J58" s="3">
        <v>0</v>
      </c>
      <c r="K58" s="4">
        <f>+I58+J58</f>
        <v>0</v>
      </c>
      <c r="L58" s="6">
        <v>0</v>
      </c>
      <c r="M58" s="3">
        <v>0</v>
      </c>
      <c r="N58" s="4">
        <f>+L58+M58</f>
        <v>0</v>
      </c>
      <c r="O58" s="6">
        <v>0</v>
      </c>
      <c r="P58" s="3">
        <v>0</v>
      </c>
      <c r="Q58" s="4">
        <f>+O58+P58</f>
        <v>0</v>
      </c>
      <c r="R58" s="6">
        <v>0</v>
      </c>
      <c r="S58" s="3">
        <v>0</v>
      </c>
      <c r="T58" s="4">
        <v>0</v>
      </c>
      <c r="U58" s="3">
        <f>+F58-I58-L58-O58-R58</f>
        <v>0</v>
      </c>
      <c r="V58" s="3">
        <f>+G58-J58-M58-P58-S58</f>
        <v>0</v>
      </c>
      <c r="W58" s="3">
        <f>+H58-K58-N58-Q58-T58</f>
        <v>0</v>
      </c>
    </row>
    <row r="59" spans="2:23" ht="27" hidden="1" thickBot="1">
      <c r="B59" s="22"/>
      <c r="C59" s="29"/>
      <c r="D59" s="1">
        <v>5000</v>
      </c>
      <c r="E59" s="2" t="s">
        <v>5</v>
      </c>
      <c r="F59" s="6">
        <f>+'[1]Formato Especifico FOFISP'!M71</f>
        <v>0</v>
      </c>
      <c r="G59" s="6">
        <f>+'[1]Formato Especifico FOFISP'!P71</f>
        <v>0</v>
      </c>
      <c r="H59" s="4">
        <f>+F59+G59</f>
        <v>0</v>
      </c>
      <c r="I59" s="6">
        <v>0</v>
      </c>
      <c r="J59" s="3">
        <v>0</v>
      </c>
      <c r="K59" s="4">
        <f>+I59+J59</f>
        <v>0</v>
      </c>
      <c r="L59" s="6">
        <v>0</v>
      </c>
      <c r="M59" s="3">
        <v>0</v>
      </c>
      <c r="N59" s="4">
        <f>+L59+M59</f>
        <v>0</v>
      </c>
      <c r="O59" s="6">
        <v>0</v>
      </c>
      <c r="P59" s="3">
        <v>0</v>
      </c>
      <c r="Q59" s="4">
        <f>+O59+P59</f>
        <v>0</v>
      </c>
      <c r="R59" s="6">
        <v>0</v>
      </c>
      <c r="S59" s="3">
        <v>0</v>
      </c>
      <c r="T59" s="4">
        <v>0</v>
      </c>
      <c r="U59" s="3">
        <f>+F59-I59-L59-O59-R59</f>
        <v>0</v>
      </c>
      <c r="V59" s="3">
        <f>+G59-J59-M59-P59-S59</f>
        <v>0</v>
      </c>
      <c r="W59" s="3">
        <f>+H59-K59-N59-Q59-T59</f>
        <v>0</v>
      </c>
    </row>
    <row r="60" spans="2:23" ht="27" hidden="1" thickBot="1">
      <c r="B60" s="22"/>
      <c r="C60" s="31"/>
      <c r="D60" s="9">
        <v>6000</v>
      </c>
      <c r="E60" s="10" t="s">
        <v>6</v>
      </c>
      <c r="F60" s="7">
        <v>0</v>
      </c>
      <c r="G60" s="8">
        <v>0</v>
      </c>
      <c r="H60" s="4">
        <f>+F60+G60</f>
        <v>0</v>
      </c>
      <c r="I60" s="7">
        <v>0</v>
      </c>
      <c r="J60" s="8">
        <v>0</v>
      </c>
      <c r="K60" s="4">
        <f>+I60+J60</f>
        <v>0</v>
      </c>
      <c r="L60" s="7">
        <v>0</v>
      </c>
      <c r="M60" s="8">
        <v>0</v>
      </c>
      <c r="N60" s="4">
        <f>+L60+M60</f>
        <v>0</v>
      </c>
      <c r="O60" s="7">
        <v>0</v>
      </c>
      <c r="P60" s="8">
        <v>0</v>
      </c>
      <c r="Q60" s="4">
        <f>+O60+P60</f>
        <v>0</v>
      </c>
      <c r="R60" s="7">
        <v>0</v>
      </c>
      <c r="S60" s="8">
        <v>0</v>
      </c>
      <c r="T60" s="4">
        <v>0</v>
      </c>
      <c r="U60" s="3">
        <f>+F60-I60-L60-O60-R60</f>
        <v>0</v>
      </c>
      <c r="V60" s="3">
        <f>+G60-J60-M60-P60-S60</f>
        <v>0</v>
      </c>
      <c r="W60" s="3">
        <f>+H60-K60-N60-Q60-T60</f>
        <v>0</v>
      </c>
    </row>
    <row r="61" spans="2:23" ht="56.25" hidden="1" customHeight="1">
      <c r="B61" s="22"/>
      <c r="C61" s="29">
        <v>6</v>
      </c>
      <c r="D61" s="30" t="s">
        <v>35</v>
      </c>
      <c r="E61" s="30"/>
      <c r="F61" s="14">
        <f>+SUM(F62:F67)</f>
        <v>0</v>
      </c>
      <c r="G61" s="14">
        <f>+SUM(G62:G67)</f>
        <v>0</v>
      </c>
      <c r="H61" s="14">
        <f>+SUM(H62:H67)</f>
        <v>0</v>
      </c>
      <c r="I61" s="14">
        <f>+SUM(I62:I67)</f>
        <v>0</v>
      </c>
      <c r="J61" s="14">
        <f>+SUM(J62:J67)</f>
        <v>0</v>
      </c>
      <c r="K61" s="14">
        <f>+SUM(K62:K67)</f>
        <v>0</v>
      </c>
      <c r="L61" s="14">
        <f>+SUM(L62:L67)</f>
        <v>0</v>
      </c>
      <c r="M61" s="14">
        <f>+SUM(M62:M67)</f>
        <v>0</v>
      </c>
      <c r="N61" s="14">
        <f>+SUM(N62:N67)</f>
        <v>0</v>
      </c>
      <c r="O61" s="14">
        <f>+SUM(O62:O67)</f>
        <v>0</v>
      </c>
      <c r="P61" s="14">
        <f>+SUM(P62:P67)</f>
        <v>0</v>
      </c>
      <c r="Q61" s="14">
        <f>+SUM(Q62:Q67)</f>
        <v>0</v>
      </c>
      <c r="R61" s="14">
        <f>+SUM(R62:R67)</f>
        <v>0</v>
      </c>
      <c r="S61" s="14">
        <f>+SUM(S62:S67)</f>
        <v>0</v>
      </c>
      <c r="T61" s="14">
        <f>+SUM(T62:T67)</f>
        <v>0</v>
      </c>
      <c r="U61" s="14">
        <f>+SUM(U62:U67)</f>
        <v>0</v>
      </c>
      <c r="V61" s="14">
        <f>+SUM(V62:V67)</f>
        <v>0</v>
      </c>
      <c r="W61" s="14">
        <f>+SUM(W62:W67)</f>
        <v>0</v>
      </c>
    </row>
    <row r="62" spans="2:23" ht="27" hidden="1" thickBot="1">
      <c r="B62" s="22"/>
      <c r="C62" s="29"/>
      <c r="D62" s="1">
        <v>1000</v>
      </c>
      <c r="E62" s="2" t="s">
        <v>1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7" hidden="1" thickBot="1">
      <c r="B63" s="22"/>
      <c r="C63" s="29"/>
      <c r="D63" s="1">
        <v>2000</v>
      </c>
      <c r="E63" s="2" t="s">
        <v>2</v>
      </c>
      <c r="F63" s="6">
        <f>+'[1]Formato Especifico FOFISP'!M81</f>
        <v>0</v>
      </c>
      <c r="G63" s="6">
        <f>+'[1]Formato Especifico FOFISP'!P81</f>
        <v>0</v>
      </c>
      <c r="H63" s="4">
        <f>+F63+G63</f>
        <v>0</v>
      </c>
      <c r="I63" s="6">
        <v>0</v>
      </c>
      <c r="J63" s="6">
        <v>0</v>
      </c>
      <c r="K63" s="4">
        <f>+I63+J63</f>
        <v>0</v>
      </c>
      <c r="L63" s="6">
        <v>0</v>
      </c>
      <c r="M63" s="6">
        <v>0</v>
      </c>
      <c r="N63" s="4">
        <f>+L63+M63</f>
        <v>0</v>
      </c>
      <c r="O63" s="6">
        <v>0</v>
      </c>
      <c r="P63" s="6">
        <v>0</v>
      </c>
      <c r="Q63" s="4">
        <f>+O63+P63</f>
        <v>0</v>
      </c>
      <c r="R63" s="6">
        <v>0</v>
      </c>
      <c r="S63" s="6">
        <v>0</v>
      </c>
      <c r="T63" s="4">
        <f>+R63+S63</f>
        <v>0</v>
      </c>
      <c r="U63" s="3">
        <f>+F63-I63-L63-O63-R63</f>
        <v>0</v>
      </c>
      <c r="V63" s="3">
        <f>+G63-J63-M63-P63-S63</f>
        <v>0</v>
      </c>
      <c r="W63" s="3">
        <f>+H63-K63-N63-Q63-T63</f>
        <v>0</v>
      </c>
    </row>
    <row r="64" spans="2:23" ht="27" hidden="1" thickBot="1">
      <c r="B64" s="22"/>
      <c r="C64" s="29"/>
      <c r="D64" s="1">
        <v>3000</v>
      </c>
      <c r="E64" s="2" t="s">
        <v>3</v>
      </c>
      <c r="F64" s="6">
        <f>+'[1]Formato Especifico FOFISP'!M87</f>
        <v>0</v>
      </c>
      <c r="G64" s="6">
        <f>+'[1]Formato Especifico FOFISP'!P87</f>
        <v>0</v>
      </c>
      <c r="H64" s="4">
        <f>+F64+G64</f>
        <v>0</v>
      </c>
      <c r="I64" s="6">
        <v>0</v>
      </c>
      <c r="J64" s="3">
        <v>0</v>
      </c>
      <c r="K64" s="4">
        <f>+I64+J64</f>
        <v>0</v>
      </c>
      <c r="L64" s="6">
        <v>0</v>
      </c>
      <c r="M64" s="3">
        <v>0</v>
      </c>
      <c r="N64" s="4">
        <f>+L64+M64</f>
        <v>0</v>
      </c>
      <c r="O64" s="6">
        <v>0</v>
      </c>
      <c r="P64" s="3">
        <v>0</v>
      </c>
      <c r="Q64" s="4">
        <f>+O64+P64</f>
        <v>0</v>
      </c>
      <c r="R64" s="6">
        <v>0</v>
      </c>
      <c r="S64" s="3">
        <v>0</v>
      </c>
      <c r="T64" s="4">
        <f>+R64+S64</f>
        <v>0</v>
      </c>
      <c r="U64" s="3">
        <f>+F64-I64-L64-O64-R64</f>
        <v>0</v>
      </c>
      <c r="V64" s="3">
        <f>+G64-J64-M64-P64-S64</f>
        <v>0</v>
      </c>
      <c r="W64" s="3">
        <f>+H64-K64-N64-Q64-T64</f>
        <v>0</v>
      </c>
    </row>
    <row r="65" spans="2:23" ht="27" hidden="1" thickBot="1">
      <c r="B65" s="22"/>
      <c r="C65" s="29"/>
      <c r="D65" s="1">
        <v>4000</v>
      </c>
      <c r="E65" s="2" t="s">
        <v>4</v>
      </c>
      <c r="F65" s="6">
        <v>0</v>
      </c>
      <c r="G65" s="3">
        <v>0</v>
      </c>
      <c r="H65" s="4">
        <f>+F65+G65</f>
        <v>0</v>
      </c>
      <c r="I65" s="6">
        <v>0</v>
      </c>
      <c r="J65" s="3">
        <v>0</v>
      </c>
      <c r="K65" s="4">
        <f>+I65+J65</f>
        <v>0</v>
      </c>
      <c r="L65" s="6">
        <v>0</v>
      </c>
      <c r="M65" s="3">
        <v>0</v>
      </c>
      <c r="N65" s="4">
        <f>+L65+M65</f>
        <v>0</v>
      </c>
      <c r="O65" s="6">
        <v>0</v>
      </c>
      <c r="P65" s="3">
        <v>0</v>
      </c>
      <c r="Q65" s="4">
        <f>+O65+P65</f>
        <v>0</v>
      </c>
      <c r="R65" s="6">
        <v>0</v>
      </c>
      <c r="S65" s="3">
        <v>0</v>
      </c>
      <c r="T65" s="4">
        <f>+R65+S65</f>
        <v>0</v>
      </c>
      <c r="U65" s="3">
        <f>+F65-I65-L65-O65-R65</f>
        <v>0</v>
      </c>
      <c r="V65" s="3">
        <f>+G65-J65-M65-P65-S65</f>
        <v>0</v>
      </c>
      <c r="W65" s="3">
        <f>+H65-K65-N65-Q65-T65</f>
        <v>0</v>
      </c>
    </row>
    <row r="66" spans="2:23" ht="27" hidden="1" thickBot="1">
      <c r="B66" s="22"/>
      <c r="C66" s="29"/>
      <c r="D66" s="1">
        <v>5000</v>
      </c>
      <c r="E66" s="2" t="s">
        <v>5</v>
      </c>
      <c r="F66" s="6">
        <v>0</v>
      </c>
      <c r="G66" s="6">
        <v>0</v>
      </c>
      <c r="H66" s="4">
        <f>+F66+G66</f>
        <v>0</v>
      </c>
      <c r="I66" s="6">
        <v>0</v>
      </c>
      <c r="J66" s="3">
        <v>0</v>
      </c>
      <c r="K66" s="4">
        <f>+I66+J66</f>
        <v>0</v>
      </c>
      <c r="L66" s="6">
        <v>0</v>
      </c>
      <c r="M66" s="3">
        <v>0</v>
      </c>
      <c r="N66" s="4">
        <f>+L66+M66</f>
        <v>0</v>
      </c>
      <c r="O66" s="6">
        <v>0</v>
      </c>
      <c r="P66" s="3">
        <v>0</v>
      </c>
      <c r="Q66" s="4">
        <f>+O66+P66</f>
        <v>0</v>
      </c>
      <c r="R66" s="6">
        <v>0</v>
      </c>
      <c r="S66" s="3">
        <v>0</v>
      </c>
      <c r="T66" s="4">
        <f>+R66+S66</f>
        <v>0</v>
      </c>
      <c r="U66" s="3">
        <f>+F66-I66-L66-O66-R66</f>
        <v>0</v>
      </c>
      <c r="V66" s="3">
        <f>+G66-J66-M66-P66-S66</f>
        <v>0</v>
      </c>
      <c r="W66" s="3">
        <f>+H66-K66-N66-Q66-T66</f>
        <v>0</v>
      </c>
    </row>
    <row r="67" spans="2:23" ht="27" hidden="1" thickBot="1">
      <c r="B67" s="22"/>
      <c r="C67" s="31"/>
      <c r="D67" s="9">
        <v>6000</v>
      </c>
      <c r="E67" s="10" t="s">
        <v>6</v>
      </c>
      <c r="F67" s="7">
        <v>0</v>
      </c>
      <c r="G67" s="8">
        <v>0</v>
      </c>
      <c r="H67" s="4">
        <f>+F67+G67</f>
        <v>0</v>
      </c>
      <c r="I67" s="7">
        <v>0</v>
      </c>
      <c r="J67" s="8">
        <v>0</v>
      </c>
      <c r="K67" s="4">
        <f>+I67+J67</f>
        <v>0</v>
      </c>
      <c r="L67" s="7">
        <v>0</v>
      </c>
      <c r="M67" s="8">
        <v>0</v>
      </c>
      <c r="N67" s="4">
        <f>+L67+M67</f>
        <v>0</v>
      </c>
      <c r="O67" s="7">
        <v>0</v>
      </c>
      <c r="P67" s="8">
        <v>0</v>
      </c>
      <c r="Q67" s="4">
        <f>+O67+P67</f>
        <v>0</v>
      </c>
      <c r="R67" s="7">
        <v>0</v>
      </c>
      <c r="S67" s="8">
        <v>0</v>
      </c>
      <c r="T67" s="4">
        <f>+R67+S67</f>
        <v>0</v>
      </c>
      <c r="U67" s="3">
        <f>+F67-I67-L67-O67-R67</f>
        <v>0</v>
      </c>
      <c r="V67" s="3">
        <f>+G67-J67-M67-P67-S67</f>
        <v>0</v>
      </c>
      <c r="W67" s="3">
        <f>+H67-K67-N67-Q67-T67</f>
        <v>0</v>
      </c>
    </row>
    <row r="68" spans="2:23" ht="62.25" hidden="1" customHeight="1">
      <c r="B68" s="25">
        <v>5</v>
      </c>
      <c r="C68" s="28" t="s">
        <v>36</v>
      </c>
      <c r="D68" s="28"/>
      <c r="E68" s="28"/>
      <c r="F68" s="13">
        <f>+F69</f>
        <v>0</v>
      </c>
      <c r="G68" s="13">
        <f>+G69</f>
        <v>0</v>
      </c>
      <c r="H68" s="13">
        <f>+H69</f>
        <v>0</v>
      </c>
      <c r="I68" s="13">
        <f>+I69</f>
        <v>0</v>
      </c>
      <c r="J68" s="13">
        <f>+J69</f>
        <v>0</v>
      </c>
      <c r="K68" s="13">
        <f>+K69</f>
        <v>0</v>
      </c>
      <c r="L68" s="13">
        <f>+L69</f>
        <v>0</v>
      </c>
      <c r="M68" s="13">
        <f>+M69</f>
        <v>0</v>
      </c>
      <c r="N68" s="13">
        <f>+N69</f>
        <v>0</v>
      </c>
      <c r="O68" s="13">
        <f>+O69</f>
        <v>0</v>
      </c>
      <c r="P68" s="13">
        <f>+P69</f>
        <v>0</v>
      </c>
      <c r="Q68" s="13">
        <f>+Q69</f>
        <v>0</v>
      </c>
      <c r="R68" s="13">
        <f>+R69</f>
        <v>0</v>
      </c>
      <c r="S68" s="13">
        <f>+S69</f>
        <v>0</v>
      </c>
      <c r="T68" s="13">
        <f>+T69</f>
        <v>0</v>
      </c>
      <c r="U68" s="13">
        <f>+U69</f>
        <v>0</v>
      </c>
      <c r="V68" s="13">
        <f>+V69</f>
        <v>0</v>
      </c>
      <c r="W68" s="13">
        <f>+W69</f>
        <v>0</v>
      </c>
    </row>
    <row r="69" spans="2:23" ht="80.25" hidden="1" customHeight="1">
      <c r="B69" s="26"/>
      <c r="C69" s="29">
        <v>9</v>
      </c>
      <c r="D69" s="30" t="s">
        <v>37</v>
      </c>
      <c r="E69" s="30"/>
      <c r="F69" s="14">
        <f>+SUM(F70:F75)</f>
        <v>0</v>
      </c>
      <c r="G69" s="14">
        <f>+SUM(G70:G75)</f>
        <v>0</v>
      </c>
      <c r="H69" s="14">
        <f>+SUM(H70:H75)</f>
        <v>0</v>
      </c>
      <c r="I69" s="14">
        <f>+SUM(I70:I75)</f>
        <v>0</v>
      </c>
      <c r="J69" s="14">
        <f>+SUM(J70:J75)</f>
        <v>0</v>
      </c>
      <c r="K69" s="14">
        <f>+SUM(K70:K75)</f>
        <v>0</v>
      </c>
      <c r="L69" s="14">
        <f>+SUM(L70:L75)</f>
        <v>0</v>
      </c>
      <c r="M69" s="14">
        <f>+SUM(M70:M75)</f>
        <v>0</v>
      </c>
      <c r="N69" s="14">
        <f>+SUM(N70:N75)</f>
        <v>0</v>
      </c>
      <c r="O69" s="14">
        <f>+SUM(O70:O75)</f>
        <v>0</v>
      </c>
      <c r="P69" s="14">
        <f>+SUM(P70:P75)</f>
        <v>0</v>
      </c>
      <c r="Q69" s="14">
        <f>+SUM(Q70:Q75)</f>
        <v>0</v>
      </c>
      <c r="R69" s="14">
        <f>+SUM(R70:R75)</f>
        <v>0</v>
      </c>
      <c r="S69" s="14">
        <f>+SUM(S70:S75)</f>
        <v>0</v>
      </c>
      <c r="T69" s="14">
        <f>+SUM(T70:T75)</f>
        <v>0</v>
      </c>
      <c r="U69" s="14">
        <f>+SUM(U70:U75)</f>
        <v>0</v>
      </c>
      <c r="V69" s="14">
        <f>+SUM(V70:V75)</f>
        <v>0</v>
      </c>
      <c r="W69" s="14">
        <f>+SUM(W70:W75)</f>
        <v>0</v>
      </c>
    </row>
    <row r="70" spans="2:23" ht="27" hidden="1" thickBot="1">
      <c r="B70" s="26"/>
      <c r="C70" s="29"/>
      <c r="D70" s="1">
        <v>1000</v>
      </c>
      <c r="E70" s="2" t="s">
        <v>1</v>
      </c>
      <c r="F70" s="3">
        <v>0</v>
      </c>
      <c r="G70" s="3">
        <f>+'[1]Formato Especifico FOFISP'!P94</f>
        <v>0</v>
      </c>
      <c r="H70" s="4">
        <f>+F70+G70</f>
        <v>0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>
        <f>+'[1]Formato Especifico FOFISP'!W94</f>
        <v>0</v>
      </c>
      <c r="Q70" s="4">
        <f>+O70+P70</f>
        <v>0</v>
      </c>
      <c r="R70" s="3">
        <v>0</v>
      </c>
      <c r="S70" s="3">
        <v>0</v>
      </c>
      <c r="T70" s="4">
        <f>+R70+S70</f>
        <v>0</v>
      </c>
      <c r="U70" s="3">
        <f>+F70-I70-L70-O70-R70</f>
        <v>0</v>
      </c>
      <c r="V70" s="3">
        <f>+G70-J70-M70-P70-S70</f>
        <v>0</v>
      </c>
      <c r="W70" s="3">
        <f>+H70-K70-N70-Q70-T70</f>
        <v>0</v>
      </c>
    </row>
    <row r="71" spans="2:23" ht="27" hidden="1" thickBot="1">
      <c r="B71" s="26"/>
      <c r="C71" s="29"/>
      <c r="D71" s="1">
        <v>2000</v>
      </c>
      <c r="E71" s="2" t="s">
        <v>2</v>
      </c>
      <c r="F71" s="6">
        <v>0</v>
      </c>
      <c r="G71" s="3">
        <f>+'[1]Formato Especifico FOFISP'!P98</f>
        <v>0</v>
      </c>
      <c r="H71" s="4">
        <f>+F71+G71</f>
        <v>0</v>
      </c>
      <c r="I71" s="6">
        <v>0</v>
      </c>
      <c r="J71" s="6">
        <v>0</v>
      </c>
      <c r="K71" s="4">
        <f>+I71+J71</f>
        <v>0</v>
      </c>
      <c r="L71" s="6">
        <v>0</v>
      </c>
      <c r="M71" s="6">
        <v>0</v>
      </c>
      <c r="N71" s="4">
        <f>+L71+M71</f>
        <v>0</v>
      </c>
      <c r="O71" s="6">
        <v>0</v>
      </c>
      <c r="P71" s="6">
        <f>+'[1]Formato Especifico FOFISP'!W98</f>
        <v>0</v>
      </c>
      <c r="Q71" s="4">
        <f>+O71+P71</f>
        <v>0</v>
      </c>
      <c r="R71" s="6">
        <v>0</v>
      </c>
      <c r="S71" s="6">
        <v>0</v>
      </c>
      <c r="T71" s="4">
        <f>+R71+S71</f>
        <v>0</v>
      </c>
      <c r="U71" s="3">
        <f>+F71-I71-L71-O71-R71</f>
        <v>0</v>
      </c>
      <c r="V71" s="3">
        <f>+G71-J71-M71-P71-S71</f>
        <v>0</v>
      </c>
      <c r="W71" s="3">
        <f>+H71-K71-N71-Q71-T71</f>
        <v>0</v>
      </c>
    </row>
    <row r="72" spans="2:23" ht="27" hidden="1" thickBot="1">
      <c r="B72" s="26"/>
      <c r="C72" s="29"/>
      <c r="D72" s="1">
        <v>3000</v>
      </c>
      <c r="E72" s="2" t="s">
        <v>3</v>
      </c>
      <c r="F72" s="6">
        <v>0</v>
      </c>
      <c r="G72" s="3">
        <f>+'[1]Formato Especifico FOFISP'!P110</f>
        <v>0</v>
      </c>
      <c r="H72" s="4">
        <f>+F72+G72</f>
        <v>0</v>
      </c>
      <c r="I72" s="6">
        <v>0</v>
      </c>
      <c r="J72" s="3">
        <v>0</v>
      </c>
      <c r="K72" s="4">
        <f>+I72+J72</f>
        <v>0</v>
      </c>
      <c r="L72" s="6">
        <v>0</v>
      </c>
      <c r="M72" s="3">
        <v>0</v>
      </c>
      <c r="N72" s="4">
        <f>+L72+M72</f>
        <v>0</v>
      </c>
      <c r="O72" s="6">
        <v>0</v>
      </c>
      <c r="P72" s="3">
        <f>+'[1]Formato Especifico FOFISP'!W110</f>
        <v>0</v>
      </c>
      <c r="Q72" s="4">
        <f>+O72+P72</f>
        <v>0</v>
      </c>
      <c r="R72" s="6">
        <v>0</v>
      </c>
      <c r="S72" s="3">
        <v>0</v>
      </c>
      <c r="T72" s="4">
        <f>+R72+S72</f>
        <v>0</v>
      </c>
      <c r="U72" s="3">
        <f>+F72-I72-L72-O72-R72</f>
        <v>0</v>
      </c>
      <c r="V72" s="3">
        <f>+G72-J72-M72-P72-S72</f>
        <v>0</v>
      </c>
      <c r="W72" s="3">
        <f>+H72-K72-N72-Q72-T72</f>
        <v>0</v>
      </c>
    </row>
    <row r="73" spans="2:23" ht="27" hidden="1" thickBot="1">
      <c r="B73" s="26"/>
      <c r="C73" s="29"/>
      <c r="D73" s="1">
        <v>4000</v>
      </c>
      <c r="E73" s="2" t="s">
        <v>4</v>
      </c>
      <c r="F73" s="6">
        <v>0</v>
      </c>
      <c r="G73" s="3">
        <f>+'[1]Formato Especifico FOFISP'!P124</f>
        <v>0</v>
      </c>
      <c r="H73" s="4">
        <f>+F73+G73</f>
        <v>0</v>
      </c>
      <c r="I73" s="6">
        <v>0</v>
      </c>
      <c r="J73" s="3">
        <v>0</v>
      </c>
      <c r="K73" s="4">
        <f>+I73+J73</f>
        <v>0</v>
      </c>
      <c r="L73" s="6">
        <v>0</v>
      </c>
      <c r="M73" s="3">
        <v>0</v>
      </c>
      <c r="N73" s="4">
        <f>+L73+M73</f>
        <v>0</v>
      </c>
      <c r="O73" s="6">
        <v>0</v>
      </c>
      <c r="P73" s="3">
        <v>0</v>
      </c>
      <c r="Q73" s="4">
        <f>+O73+P73</f>
        <v>0</v>
      </c>
      <c r="R73" s="6">
        <v>0</v>
      </c>
      <c r="S73" s="3">
        <v>0</v>
      </c>
      <c r="T73" s="4">
        <f>+R73+S73</f>
        <v>0</v>
      </c>
      <c r="U73" s="3">
        <f>+F73-I73-L73-O73-R73</f>
        <v>0</v>
      </c>
      <c r="V73" s="3">
        <f>+G73-J73-M73-P73-S73</f>
        <v>0</v>
      </c>
      <c r="W73" s="3">
        <f>+H73-K73-N73-Q73-T73</f>
        <v>0</v>
      </c>
    </row>
    <row r="74" spans="2:23" ht="27" hidden="1" thickBot="1">
      <c r="B74" s="26"/>
      <c r="C74" s="29"/>
      <c r="D74" s="1">
        <v>5000</v>
      </c>
      <c r="E74" s="2" t="s">
        <v>5</v>
      </c>
      <c r="F74" s="6">
        <v>0</v>
      </c>
      <c r="G74" s="3">
        <v>0</v>
      </c>
      <c r="H74" s="4">
        <f>+F74+G74</f>
        <v>0</v>
      </c>
      <c r="I74" s="6">
        <v>0</v>
      </c>
      <c r="J74" s="3">
        <v>0</v>
      </c>
      <c r="K74" s="4">
        <f>+I74+J74</f>
        <v>0</v>
      </c>
      <c r="L74" s="6">
        <v>0</v>
      </c>
      <c r="M74" s="3">
        <v>0</v>
      </c>
      <c r="N74" s="4">
        <f>+L74+M74</f>
        <v>0</v>
      </c>
      <c r="O74" s="6">
        <v>0</v>
      </c>
      <c r="P74" s="3">
        <v>0</v>
      </c>
      <c r="Q74" s="4">
        <f>+O74+P74</f>
        <v>0</v>
      </c>
      <c r="R74" s="6">
        <v>0</v>
      </c>
      <c r="S74" s="3">
        <v>0</v>
      </c>
      <c r="T74" s="4">
        <f>+R74+S74</f>
        <v>0</v>
      </c>
      <c r="U74" s="3">
        <f>+F74-I74-L74-O74-R74</f>
        <v>0</v>
      </c>
      <c r="V74" s="3">
        <f>+G74-J74-M74-P74-S74</f>
        <v>0</v>
      </c>
      <c r="W74" s="3">
        <f>+H74-K74-N74-Q74-T74</f>
        <v>0</v>
      </c>
    </row>
    <row r="75" spans="2:23" ht="27" hidden="1" thickBot="1">
      <c r="B75" s="26"/>
      <c r="C75" s="29"/>
      <c r="D75" s="1">
        <v>6000</v>
      </c>
      <c r="E75" s="2" t="s">
        <v>6</v>
      </c>
      <c r="F75" s="7">
        <v>0</v>
      </c>
      <c r="G75" s="8">
        <v>0</v>
      </c>
      <c r="H75" s="4">
        <f>+F75+G75</f>
        <v>0</v>
      </c>
      <c r="I75" s="7">
        <v>0</v>
      </c>
      <c r="J75" s="8">
        <v>0</v>
      </c>
      <c r="K75" s="4">
        <f>+I75+J75</f>
        <v>0</v>
      </c>
      <c r="L75" s="7">
        <v>0</v>
      </c>
      <c r="M75" s="8">
        <v>0</v>
      </c>
      <c r="N75" s="4">
        <f>+L75+M75</f>
        <v>0</v>
      </c>
      <c r="O75" s="7">
        <v>0</v>
      </c>
      <c r="P75" s="8">
        <v>0</v>
      </c>
      <c r="Q75" s="4">
        <f>+O75+P75</f>
        <v>0</v>
      </c>
      <c r="R75" s="7">
        <v>0</v>
      </c>
      <c r="S75" s="8">
        <v>0</v>
      </c>
      <c r="T75" s="4">
        <f>+R75+S75</f>
        <v>0</v>
      </c>
      <c r="U75" s="3">
        <f>+F75-I75-L75-O75-R75</f>
        <v>0</v>
      </c>
      <c r="V75" s="3">
        <f>+G75-J75-M75-P75-S75</f>
        <v>0</v>
      </c>
      <c r="W75" s="3">
        <f>+H75-K75-N75-Q75-T75</f>
        <v>0</v>
      </c>
    </row>
    <row r="76" spans="2:23" ht="68.25" hidden="1" customHeight="1">
      <c r="B76" s="24">
        <v>6</v>
      </c>
      <c r="C76" s="28" t="s">
        <v>38</v>
      </c>
      <c r="D76" s="28"/>
      <c r="E76" s="28"/>
      <c r="F76" s="13">
        <f>+F77+F84</f>
        <v>0</v>
      </c>
      <c r="G76" s="13">
        <f>+G77+G84</f>
        <v>0</v>
      </c>
      <c r="H76" s="13">
        <f>+H77+H84</f>
        <v>0</v>
      </c>
      <c r="I76" s="13">
        <f>+I77+I84</f>
        <v>0</v>
      </c>
      <c r="J76" s="13">
        <f>+J77+J84</f>
        <v>0</v>
      </c>
      <c r="K76" s="13">
        <f>+K77+K84</f>
        <v>0</v>
      </c>
      <c r="L76" s="13">
        <f>+L77+L84</f>
        <v>0</v>
      </c>
      <c r="M76" s="13">
        <f>+M77+M84</f>
        <v>0</v>
      </c>
      <c r="N76" s="13">
        <f>+N77+N84</f>
        <v>0</v>
      </c>
      <c r="O76" s="13">
        <f>+O77+O84</f>
        <v>0</v>
      </c>
      <c r="P76" s="13">
        <f>+P77+P84</f>
        <v>0</v>
      </c>
      <c r="Q76" s="13">
        <f>+Q77+Q84</f>
        <v>0</v>
      </c>
      <c r="R76" s="13">
        <f>+R77+R84</f>
        <v>0</v>
      </c>
      <c r="S76" s="13">
        <f>+S77+S84</f>
        <v>0</v>
      </c>
      <c r="T76" s="13">
        <f>+T77+T84</f>
        <v>0</v>
      </c>
      <c r="U76" s="13">
        <f>+U77+U84</f>
        <v>0</v>
      </c>
      <c r="V76" s="13">
        <f>+V77+V84</f>
        <v>0</v>
      </c>
      <c r="W76" s="13">
        <f>+W77+W84</f>
        <v>0</v>
      </c>
    </row>
    <row r="77" spans="2:23" ht="78.75" hidden="1" customHeight="1">
      <c r="B77" s="22"/>
      <c r="C77" s="29">
        <v>10</v>
      </c>
      <c r="D77" s="30" t="s">
        <v>39</v>
      </c>
      <c r="E77" s="30"/>
      <c r="F77" s="14">
        <f>+SUM(F78:F83)</f>
        <v>0</v>
      </c>
      <c r="G77" s="14">
        <f>+SUM(G78:G83)</f>
        <v>0</v>
      </c>
      <c r="H77" s="14">
        <f>+SUM(H78:H83)</f>
        <v>0</v>
      </c>
      <c r="I77" s="14">
        <f>+SUM(I78:I83)</f>
        <v>0</v>
      </c>
      <c r="J77" s="14">
        <f>+SUM(J78:J83)</f>
        <v>0</v>
      </c>
      <c r="K77" s="14">
        <f>+SUM(K78:K83)</f>
        <v>0</v>
      </c>
      <c r="L77" s="14">
        <f>+SUM(L78:L83)</f>
        <v>0</v>
      </c>
      <c r="M77" s="14">
        <f>+SUM(M78:M83)</f>
        <v>0</v>
      </c>
      <c r="N77" s="14">
        <f>+SUM(N78:N83)</f>
        <v>0</v>
      </c>
      <c r="O77" s="14">
        <f>+SUM(O78:O83)</f>
        <v>0</v>
      </c>
      <c r="P77" s="14">
        <f>+SUM(P78:P83)</f>
        <v>0</v>
      </c>
      <c r="Q77" s="14">
        <f>+SUM(Q78:Q83)</f>
        <v>0</v>
      </c>
      <c r="R77" s="14">
        <f>+SUM(R78:R83)</f>
        <v>0</v>
      </c>
      <c r="S77" s="14">
        <f>+SUM(S78:S83)</f>
        <v>0</v>
      </c>
      <c r="T77" s="14">
        <f>+SUM(T78:T83)</f>
        <v>0</v>
      </c>
      <c r="U77" s="14">
        <f>+SUM(U78:U83)</f>
        <v>0</v>
      </c>
      <c r="V77" s="14">
        <f>+SUM(V78:V83)</f>
        <v>0</v>
      </c>
      <c r="W77" s="14">
        <f>+SUM(W78:W83)</f>
        <v>0</v>
      </c>
    </row>
    <row r="78" spans="2:23" ht="27" hidden="1" thickBot="1">
      <c r="B78" s="22"/>
      <c r="C78" s="29"/>
      <c r="D78" s="1">
        <v>1000</v>
      </c>
      <c r="E78" s="2" t="s">
        <v>1</v>
      </c>
      <c r="F78" s="3">
        <v>0</v>
      </c>
      <c r="G78" s="3">
        <f>+'[1]Formato Especifico FOFISP'!P130</f>
        <v>0</v>
      </c>
      <c r="H78" s="4">
        <f>+F78+G78</f>
        <v>0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f>+'[1]Formato Especifico FOFISP'!W130</f>
        <v>0</v>
      </c>
      <c r="Q78" s="4">
        <f>+O78+P78</f>
        <v>0</v>
      </c>
      <c r="R78" s="3">
        <v>0</v>
      </c>
      <c r="S78" s="3">
        <v>0</v>
      </c>
      <c r="T78" s="4">
        <f>+R78+S78</f>
        <v>0</v>
      </c>
      <c r="U78" s="3">
        <f>+F78-I78-L78-O78-R78</f>
        <v>0</v>
      </c>
      <c r="V78" s="3">
        <f>+G78-J78-M78-P78-S78</f>
        <v>0</v>
      </c>
      <c r="W78" s="3">
        <f>+H78-K78-N78-Q78-T78</f>
        <v>0</v>
      </c>
    </row>
    <row r="79" spans="2:23" ht="27" hidden="1" thickBot="1">
      <c r="B79" s="22"/>
      <c r="C79" s="29"/>
      <c r="D79" s="1">
        <v>2000</v>
      </c>
      <c r="E79" s="2" t="s">
        <v>2</v>
      </c>
      <c r="F79" s="6">
        <v>0</v>
      </c>
      <c r="G79" s="3">
        <f>+'[1]Formato Especifico FOFISP'!P134</f>
        <v>0</v>
      </c>
      <c r="H79" s="4">
        <f>+F79+G79</f>
        <v>0</v>
      </c>
      <c r="I79" s="6">
        <v>0</v>
      </c>
      <c r="J79" s="6">
        <v>0</v>
      </c>
      <c r="K79" s="4">
        <f>+I79+J79</f>
        <v>0</v>
      </c>
      <c r="L79" s="6">
        <v>0</v>
      </c>
      <c r="M79" s="6">
        <v>0</v>
      </c>
      <c r="N79" s="4">
        <f>+L79+M79</f>
        <v>0</v>
      </c>
      <c r="O79" s="6">
        <v>0</v>
      </c>
      <c r="P79" s="6">
        <v>0</v>
      </c>
      <c r="Q79" s="4">
        <f>+O79+P79</f>
        <v>0</v>
      </c>
      <c r="R79" s="6">
        <v>0</v>
      </c>
      <c r="S79" s="6">
        <v>0</v>
      </c>
      <c r="T79" s="4">
        <f>+R79+S79</f>
        <v>0</v>
      </c>
      <c r="U79" s="3">
        <f>+F79-I79-L79-O79-R79</f>
        <v>0</v>
      </c>
      <c r="V79" s="3">
        <f>+G79-J79-M79-P79-S79</f>
        <v>0</v>
      </c>
      <c r="W79" s="3">
        <f>+H79-K79-N79-Q79-T79</f>
        <v>0</v>
      </c>
    </row>
    <row r="80" spans="2:23" ht="27" hidden="1" thickBot="1">
      <c r="B80" s="22"/>
      <c r="C80" s="29"/>
      <c r="D80" s="1">
        <v>3000</v>
      </c>
      <c r="E80" s="2" t="s">
        <v>3</v>
      </c>
      <c r="F80" s="6">
        <v>0</v>
      </c>
      <c r="G80" s="3">
        <v>0</v>
      </c>
      <c r="H80" s="4">
        <f>+F80+G80</f>
        <v>0</v>
      </c>
      <c r="I80" s="6">
        <v>0</v>
      </c>
      <c r="J80" s="3">
        <v>0</v>
      </c>
      <c r="K80" s="4">
        <f>+I80+J80</f>
        <v>0</v>
      </c>
      <c r="L80" s="6">
        <v>0</v>
      </c>
      <c r="M80" s="3">
        <v>0</v>
      </c>
      <c r="N80" s="4">
        <f>+L80+M80</f>
        <v>0</v>
      </c>
      <c r="O80" s="6">
        <v>0</v>
      </c>
      <c r="P80" s="3">
        <v>0</v>
      </c>
      <c r="Q80" s="4">
        <f>+O80+P80</f>
        <v>0</v>
      </c>
      <c r="R80" s="6">
        <v>0</v>
      </c>
      <c r="S80" s="3">
        <v>0</v>
      </c>
      <c r="T80" s="4">
        <f>+R80+S80</f>
        <v>0</v>
      </c>
      <c r="U80" s="3">
        <f>+F80-I80-L80-O80-R80</f>
        <v>0</v>
      </c>
      <c r="V80" s="3">
        <f>+G80-J80-M80-P80-S80</f>
        <v>0</v>
      </c>
      <c r="W80" s="3">
        <f>+H80-K80-N80-Q80-T80</f>
        <v>0</v>
      </c>
    </row>
    <row r="81" spans="2:23" ht="27" hidden="1" thickBot="1">
      <c r="B81" s="22"/>
      <c r="C81" s="29"/>
      <c r="D81" s="1">
        <v>4000</v>
      </c>
      <c r="E81" s="2" t="s">
        <v>4</v>
      </c>
      <c r="F81" s="6">
        <v>0</v>
      </c>
      <c r="G81" s="3">
        <v>0</v>
      </c>
      <c r="H81" s="4">
        <f>+F81+G81</f>
        <v>0</v>
      </c>
      <c r="I81" s="6">
        <v>0</v>
      </c>
      <c r="J81" s="3">
        <v>0</v>
      </c>
      <c r="K81" s="4">
        <f>+I81+J81</f>
        <v>0</v>
      </c>
      <c r="L81" s="6">
        <v>0</v>
      </c>
      <c r="M81" s="3">
        <v>0</v>
      </c>
      <c r="N81" s="4">
        <f>+L81+M81</f>
        <v>0</v>
      </c>
      <c r="O81" s="6">
        <v>0</v>
      </c>
      <c r="P81" s="3">
        <v>0</v>
      </c>
      <c r="Q81" s="4">
        <f>+O81+P81</f>
        <v>0</v>
      </c>
      <c r="R81" s="6">
        <v>0</v>
      </c>
      <c r="S81" s="3">
        <v>0</v>
      </c>
      <c r="T81" s="4">
        <f>+R81+S81</f>
        <v>0</v>
      </c>
      <c r="U81" s="3">
        <f>+F81-I81-L81-O81-R81</f>
        <v>0</v>
      </c>
      <c r="V81" s="3">
        <f>+G81-J81-M81-P81-S81</f>
        <v>0</v>
      </c>
      <c r="W81" s="3">
        <f>+H81-K81-N81-Q81-T81</f>
        <v>0</v>
      </c>
    </row>
    <row r="82" spans="2:23" ht="27" hidden="1" thickBot="1">
      <c r="B82" s="22"/>
      <c r="C82" s="29"/>
      <c r="D82" s="1">
        <v>5000</v>
      </c>
      <c r="E82" s="2" t="s">
        <v>5</v>
      </c>
      <c r="F82" s="6">
        <v>0</v>
      </c>
      <c r="G82" s="3">
        <f>+'[1]Formato Especifico FOFISP'!P138</f>
        <v>0</v>
      </c>
      <c r="H82" s="4">
        <f>+F82+G82</f>
        <v>0</v>
      </c>
      <c r="I82" s="6">
        <v>0</v>
      </c>
      <c r="J82" s="3">
        <v>0</v>
      </c>
      <c r="K82" s="4">
        <f>+I82+J82</f>
        <v>0</v>
      </c>
      <c r="L82" s="6">
        <v>0</v>
      </c>
      <c r="M82" s="3">
        <v>0</v>
      </c>
      <c r="N82" s="4">
        <f>+L82+M82</f>
        <v>0</v>
      </c>
      <c r="O82" s="6">
        <v>0</v>
      </c>
      <c r="P82" s="3">
        <v>0</v>
      </c>
      <c r="Q82" s="4">
        <f>+O82+P82</f>
        <v>0</v>
      </c>
      <c r="R82" s="6">
        <v>0</v>
      </c>
      <c r="S82" s="3">
        <v>0</v>
      </c>
      <c r="T82" s="4">
        <f>+R82+S82</f>
        <v>0</v>
      </c>
      <c r="U82" s="3">
        <f>+F82-I82-L82-O82-R82</f>
        <v>0</v>
      </c>
      <c r="V82" s="3">
        <f>+G82-J82-M82-P82-S82</f>
        <v>0</v>
      </c>
      <c r="W82" s="3">
        <f>+H82-K82-N82-Q82-T82</f>
        <v>0</v>
      </c>
    </row>
    <row r="83" spans="2:23" ht="27" hidden="1" thickBot="1">
      <c r="B83" s="22"/>
      <c r="C83" s="29"/>
      <c r="D83" s="1">
        <v>6000</v>
      </c>
      <c r="E83" s="2" t="s">
        <v>6</v>
      </c>
      <c r="F83" s="7">
        <v>0</v>
      </c>
      <c r="G83" s="8">
        <v>0</v>
      </c>
      <c r="H83" s="4">
        <f>+F83+G83</f>
        <v>0</v>
      </c>
      <c r="I83" s="7">
        <v>0</v>
      </c>
      <c r="J83" s="8">
        <v>0</v>
      </c>
      <c r="K83" s="4">
        <f>+I83+J83</f>
        <v>0</v>
      </c>
      <c r="L83" s="7">
        <v>0</v>
      </c>
      <c r="M83" s="8">
        <v>0</v>
      </c>
      <c r="N83" s="4">
        <f>+L83+M83</f>
        <v>0</v>
      </c>
      <c r="O83" s="7">
        <v>0</v>
      </c>
      <c r="P83" s="8">
        <v>0</v>
      </c>
      <c r="Q83" s="4">
        <f>+O83+P83</f>
        <v>0</v>
      </c>
      <c r="R83" s="7">
        <v>0</v>
      </c>
      <c r="S83" s="8">
        <v>0</v>
      </c>
      <c r="T83" s="4">
        <f>+R83+S83</f>
        <v>0</v>
      </c>
      <c r="U83" s="3">
        <f>+F83-I83-L83-O83-R83</f>
        <v>0</v>
      </c>
      <c r="V83" s="3">
        <f>+G83-J83-M83-P83-S83</f>
        <v>0</v>
      </c>
      <c r="W83" s="3">
        <f>+H83-K83-N83-Q83-T83</f>
        <v>0</v>
      </c>
    </row>
    <row r="84" spans="2:23" ht="54.75" hidden="1" customHeight="1">
      <c r="B84" s="22"/>
      <c r="C84" s="29">
        <v>11</v>
      </c>
      <c r="D84" s="30" t="s">
        <v>40</v>
      </c>
      <c r="E84" s="30"/>
      <c r="F84" s="14">
        <f>+SUM(F85:F90)</f>
        <v>0</v>
      </c>
      <c r="G84" s="14">
        <f>+SUM(G85:G90)</f>
        <v>0</v>
      </c>
      <c r="H84" s="14">
        <f>+SUM(H85:H90)</f>
        <v>0</v>
      </c>
      <c r="I84" s="14">
        <f>+SUM(I85:I90)</f>
        <v>0</v>
      </c>
      <c r="J84" s="14">
        <f>+SUM(J85:J90)</f>
        <v>0</v>
      </c>
      <c r="K84" s="14">
        <f>+SUM(K85:K90)</f>
        <v>0</v>
      </c>
      <c r="L84" s="14">
        <f>+SUM(L85:L90)</f>
        <v>0</v>
      </c>
      <c r="M84" s="14">
        <f>+SUM(M85:M90)</f>
        <v>0</v>
      </c>
      <c r="N84" s="14">
        <f>+SUM(N85:N90)</f>
        <v>0</v>
      </c>
      <c r="O84" s="14">
        <f>+SUM(O85:O90)</f>
        <v>0</v>
      </c>
      <c r="P84" s="14">
        <f>+SUM(P85:P90)</f>
        <v>0</v>
      </c>
      <c r="Q84" s="14">
        <f>+SUM(Q85:Q90)</f>
        <v>0</v>
      </c>
      <c r="R84" s="14">
        <f>+SUM(R85:R90)</f>
        <v>0</v>
      </c>
      <c r="S84" s="14">
        <f>+SUM(S85:S90)</f>
        <v>0</v>
      </c>
      <c r="T84" s="14">
        <f>+SUM(T85:T90)</f>
        <v>0</v>
      </c>
      <c r="U84" s="14">
        <f>+SUM(U85:U90)</f>
        <v>0</v>
      </c>
      <c r="V84" s="14">
        <f>+SUM(V85:V90)</f>
        <v>0</v>
      </c>
      <c r="W84" s="14">
        <f>+SUM(W85:W90)</f>
        <v>0</v>
      </c>
    </row>
    <row r="85" spans="2:23" ht="27" hidden="1" thickBot="1">
      <c r="B85" s="22"/>
      <c r="C85" s="29"/>
      <c r="D85" s="1">
        <v>1000</v>
      </c>
      <c r="E85" s="2" t="s">
        <v>1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7" hidden="1" thickBot="1">
      <c r="B86" s="22"/>
      <c r="C86" s="29"/>
      <c r="D86" s="1">
        <v>2000</v>
      </c>
      <c r="E86" s="2" t="s">
        <v>2</v>
      </c>
      <c r="F86" s="6">
        <v>0</v>
      </c>
      <c r="G86" s="3">
        <v>0</v>
      </c>
      <c r="H86" s="4">
        <f>+F86+G86</f>
        <v>0</v>
      </c>
      <c r="I86" s="6">
        <v>0</v>
      </c>
      <c r="J86" s="6">
        <v>0</v>
      </c>
      <c r="K86" s="4">
        <f>+I86+J86</f>
        <v>0</v>
      </c>
      <c r="L86" s="6">
        <v>0</v>
      </c>
      <c r="M86" s="6">
        <v>0</v>
      </c>
      <c r="N86" s="4">
        <f>+L86+M86</f>
        <v>0</v>
      </c>
      <c r="O86" s="6">
        <v>0</v>
      </c>
      <c r="P86" s="6">
        <v>0</v>
      </c>
      <c r="Q86" s="4">
        <f>+O86+P86</f>
        <v>0</v>
      </c>
      <c r="R86" s="6">
        <v>0</v>
      </c>
      <c r="S86" s="6">
        <v>0</v>
      </c>
      <c r="T86" s="4">
        <f>+R86+S86</f>
        <v>0</v>
      </c>
      <c r="U86" s="3">
        <f>+F86-I86-L86-O86-R86</f>
        <v>0</v>
      </c>
      <c r="V86" s="3">
        <f>+G86-J86-M86-P86-S86</f>
        <v>0</v>
      </c>
      <c r="W86" s="3">
        <f>+H86-K86-N86-Q86-T86</f>
        <v>0</v>
      </c>
    </row>
    <row r="87" spans="2:23" ht="27" hidden="1" thickBot="1">
      <c r="B87" s="22"/>
      <c r="C87" s="29"/>
      <c r="D87" s="1">
        <v>3000</v>
      </c>
      <c r="E87" s="2" t="s">
        <v>3</v>
      </c>
      <c r="F87" s="6">
        <v>0</v>
      </c>
      <c r="G87" s="6">
        <v>0</v>
      </c>
      <c r="H87" s="4">
        <f>+F87+G87</f>
        <v>0</v>
      </c>
      <c r="I87" s="6">
        <v>0</v>
      </c>
      <c r="J87" s="3">
        <v>0</v>
      </c>
      <c r="K87" s="4">
        <f>+I87+J87</f>
        <v>0</v>
      </c>
      <c r="L87" s="6">
        <v>0</v>
      </c>
      <c r="M87" s="3">
        <v>0</v>
      </c>
      <c r="N87" s="4">
        <f>+L87+M87</f>
        <v>0</v>
      </c>
      <c r="O87" s="6">
        <v>0</v>
      </c>
      <c r="P87" s="3">
        <v>0</v>
      </c>
      <c r="Q87" s="4">
        <f>+O87+P87</f>
        <v>0</v>
      </c>
      <c r="R87" s="6">
        <v>0</v>
      </c>
      <c r="S87" s="3">
        <v>0</v>
      </c>
      <c r="T87" s="4">
        <f>+R87+S87</f>
        <v>0</v>
      </c>
      <c r="U87" s="3">
        <f>+F87-I87-L87-O87-R87</f>
        <v>0</v>
      </c>
      <c r="V87" s="3">
        <f>+G87-J87-M87-P87-S87</f>
        <v>0</v>
      </c>
      <c r="W87" s="3">
        <f>+H87-K87-N87-Q87-T87</f>
        <v>0</v>
      </c>
    </row>
    <row r="88" spans="2:23" ht="27" hidden="1" thickBot="1">
      <c r="B88" s="22"/>
      <c r="C88" s="29"/>
      <c r="D88" s="1">
        <v>4000</v>
      </c>
      <c r="E88" s="2" t="s">
        <v>4</v>
      </c>
      <c r="F88" s="6">
        <v>0</v>
      </c>
      <c r="G88" s="3">
        <v>0</v>
      </c>
      <c r="H88" s="4">
        <f>+F88+G88</f>
        <v>0</v>
      </c>
      <c r="I88" s="6">
        <v>0</v>
      </c>
      <c r="J88" s="3">
        <v>0</v>
      </c>
      <c r="K88" s="4">
        <f>+I88+J88</f>
        <v>0</v>
      </c>
      <c r="L88" s="6">
        <v>0</v>
      </c>
      <c r="M88" s="3">
        <v>0</v>
      </c>
      <c r="N88" s="4">
        <f>+L88+M88</f>
        <v>0</v>
      </c>
      <c r="O88" s="6">
        <v>0</v>
      </c>
      <c r="P88" s="3">
        <v>0</v>
      </c>
      <c r="Q88" s="4">
        <f>+O88+P88</f>
        <v>0</v>
      </c>
      <c r="R88" s="6">
        <v>0</v>
      </c>
      <c r="S88" s="3">
        <v>0</v>
      </c>
      <c r="T88" s="4">
        <f>+R88+S88</f>
        <v>0</v>
      </c>
      <c r="U88" s="3">
        <f>+F88-I88-L88-O88-R88</f>
        <v>0</v>
      </c>
      <c r="V88" s="3">
        <f>+G88-J88-M88-P88-S88</f>
        <v>0</v>
      </c>
      <c r="W88" s="3">
        <f>+H88-K88-N88-Q88-T88</f>
        <v>0</v>
      </c>
    </row>
    <row r="89" spans="2:23" ht="27" hidden="1" thickBot="1">
      <c r="B89" s="22"/>
      <c r="C89" s="29"/>
      <c r="D89" s="1">
        <v>5000</v>
      </c>
      <c r="E89" s="2" t="s">
        <v>5</v>
      </c>
      <c r="F89" s="6">
        <v>0</v>
      </c>
      <c r="G89" s="3">
        <v>0</v>
      </c>
      <c r="H89" s="4">
        <f>+F89+G89</f>
        <v>0</v>
      </c>
      <c r="I89" s="6">
        <v>0</v>
      </c>
      <c r="J89" s="3">
        <v>0</v>
      </c>
      <c r="K89" s="4">
        <f>+I89+J89</f>
        <v>0</v>
      </c>
      <c r="L89" s="6">
        <v>0</v>
      </c>
      <c r="M89" s="3">
        <v>0</v>
      </c>
      <c r="N89" s="4">
        <f>+L89+M89</f>
        <v>0</v>
      </c>
      <c r="O89" s="6">
        <v>0</v>
      </c>
      <c r="P89" s="3">
        <v>0</v>
      </c>
      <c r="Q89" s="4">
        <f>+O89+P89</f>
        <v>0</v>
      </c>
      <c r="R89" s="6">
        <v>0</v>
      </c>
      <c r="S89" s="3">
        <v>0</v>
      </c>
      <c r="T89" s="4">
        <f>+R89+S89</f>
        <v>0</v>
      </c>
      <c r="U89" s="3">
        <f>+F89-I89-L89-O89-R89</f>
        <v>0</v>
      </c>
      <c r="V89" s="3">
        <f>+G89-J89-M89-P89-S89</f>
        <v>0</v>
      </c>
      <c r="W89" s="3">
        <f>+H89-K89-N89-Q89-T89</f>
        <v>0</v>
      </c>
    </row>
    <row r="90" spans="2:23" ht="27" hidden="1" thickBot="1">
      <c r="B90" s="23"/>
      <c r="C90" s="29"/>
      <c r="D90" s="1">
        <v>6000</v>
      </c>
      <c r="E90" s="2" t="s">
        <v>6</v>
      </c>
      <c r="F90" s="7">
        <v>0</v>
      </c>
      <c r="G90" s="8">
        <v>0</v>
      </c>
      <c r="H90" s="4">
        <f>+F90+G90</f>
        <v>0</v>
      </c>
      <c r="I90" s="7">
        <v>0</v>
      </c>
      <c r="J90" s="8">
        <v>0</v>
      </c>
      <c r="K90" s="4">
        <f>+I90+J90</f>
        <v>0</v>
      </c>
      <c r="L90" s="7">
        <v>0</v>
      </c>
      <c r="M90" s="8">
        <v>0</v>
      </c>
      <c r="N90" s="4">
        <f>+L90+M90</f>
        <v>0</v>
      </c>
      <c r="O90" s="7">
        <v>0</v>
      </c>
      <c r="P90" s="8">
        <v>0</v>
      </c>
      <c r="Q90" s="4">
        <f>+O90+P90</f>
        <v>0</v>
      </c>
      <c r="R90" s="7">
        <v>0</v>
      </c>
      <c r="S90" s="8">
        <v>0</v>
      </c>
      <c r="T90" s="4">
        <f>+R90+S90</f>
        <v>0</v>
      </c>
      <c r="U90" s="3">
        <f>+F90-I90-L90-O90-R90</f>
        <v>0</v>
      </c>
      <c r="V90" s="3">
        <f>+G90-J90-M90-P90-S90</f>
        <v>0</v>
      </c>
      <c r="W90" s="3">
        <f>+H90-K90-N90-Q90-T90</f>
        <v>0</v>
      </c>
    </row>
    <row r="91" spans="2:23" ht="54.75" hidden="1" customHeight="1">
      <c r="B91" s="24">
        <v>7</v>
      </c>
      <c r="C91" s="28" t="s">
        <v>41</v>
      </c>
      <c r="D91" s="28"/>
      <c r="E91" s="28"/>
      <c r="F91" s="13">
        <f>+F92+F99</f>
        <v>0</v>
      </c>
      <c r="G91" s="13">
        <f>+G92+G99</f>
        <v>0</v>
      </c>
      <c r="H91" s="13">
        <f>+H92+H99</f>
        <v>0</v>
      </c>
      <c r="I91" s="13">
        <f>+I92+I99</f>
        <v>0</v>
      </c>
      <c r="J91" s="13">
        <f>+J92+J99</f>
        <v>0</v>
      </c>
      <c r="K91" s="13">
        <f>+K92+K99</f>
        <v>0</v>
      </c>
      <c r="L91" s="13">
        <f>+L92+L99</f>
        <v>0</v>
      </c>
      <c r="M91" s="13">
        <f>+M92+M99</f>
        <v>0</v>
      </c>
      <c r="N91" s="13">
        <f>+N92+N99</f>
        <v>0</v>
      </c>
      <c r="O91" s="13">
        <f>+O92+O99</f>
        <v>0</v>
      </c>
      <c r="P91" s="13">
        <f>+P92+P99</f>
        <v>0</v>
      </c>
      <c r="Q91" s="13">
        <f>+Q92+Q99</f>
        <v>0</v>
      </c>
      <c r="R91" s="13">
        <f>+R92+R99</f>
        <v>0</v>
      </c>
      <c r="S91" s="13">
        <f>+S92+S99</f>
        <v>0</v>
      </c>
      <c r="T91" s="13">
        <f>+T92+T99</f>
        <v>0</v>
      </c>
      <c r="U91" s="13">
        <f>+U92+U99</f>
        <v>0</v>
      </c>
      <c r="V91" s="13">
        <f>+V92+V99</f>
        <v>0</v>
      </c>
      <c r="W91" s="13">
        <f>+W92+W99</f>
        <v>0</v>
      </c>
    </row>
    <row r="92" spans="2:23" ht="27" hidden="1" thickBot="1">
      <c r="B92" s="22"/>
      <c r="C92" s="29">
        <v>13</v>
      </c>
      <c r="D92" s="30" t="s">
        <v>42</v>
      </c>
      <c r="E92" s="30"/>
      <c r="F92" s="14">
        <f>+SUM(F93:F98)</f>
        <v>0</v>
      </c>
      <c r="G92" s="14">
        <f>+SUM(G93:G98)</f>
        <v>0</v>
      </c>
      <c r="H92" s="14">
        <f>+SUM(H93:H98)</f>
        <v>0</v>
      </c>
      <c r="I92" s="14">
        <f>+SUM(I93:I98)</f>
        <v>0</v>
      </c>
      <c r="J92" s="14">
        <f>+SUM(J93:J98)</f>
        <v>0</v>
      </c>
      <c r="K92" s="14">
        <f>+SUM(K93:K98)</f>
        <v>0</v>
      </c>
      <c r="L92" s="14">
        <f>+SUM(L93:L98)</f>
        <v>0</v>
      </c>
      <c r="M92" s="14">
        <f>+SUM(M93:M98)</f>
        <v>0</v>
      </c>
      <c r="N92" s="14">
        <f>+SUM(N93:N98)</f>
        <v>0</v>
      </c>
      <c r="O92" s="14">
        <f>+SUM(O93:O98)</f>
        <v>0</v>
      </c>
      <c r="P92" s="14">
        <f>+SUM(P93:P98)</f>
        <v>0</v>
      </c>
      <c r="Q92" s="14">
        <f>+SUM(Q93:Q98)</f>
        <v>0</v>
      </c>
      <c r="R92" s="14">
        <f>+SUM(R93:R98)</f>
        <v>0</v>
      </c>
      <c r="S92" s="14">
        <f>+SUM(S93:S98)</f>
        <v>0</v>
      </c>
      <c r="T92" s="14">
        <f>+SUM(T93:T98)</f>
        <v>0</v>
      </c>
      <c r="U92" s="14">
        <f>+SUM(U93:U98)</f>
        <v>0</v>
      </c>
      <c r="V92" s="14">
        <f>+SUM(V93:V98)</f>
        <v>0</v>
      </c>
      <c r="W92" s="14">
        <f>+SUM(W93:W98)</f>
        <v>0</v>
      </c>
    </row>
    <row r="93" spans="2:23" ht="27" hidden="1" thickBot="1">
      <c r="B93" s="22"/>
      <c r="C93" s="29"/>
      <c r="D93" s="1">
        <v>1000</v>
      </c>
      <c r="E93" s="2" t="s">
        <v>1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7" hidden="1" thickBot="1">
      <c r="B94" s="22"/>
      <c r="C94" s="29"/>
      <c r="D94" s="1">
        <v>2000</v>
      </c>
      <c r="E94" s="2" t="s">
        <v>2</v>
      </c>
      <c r="F94" s="6">
        <f>+'[1]Formato Especifico FOFISP'!M154</f>
        <v>0</v>
      </c>
      <c r="G94" s="3">
        <f>+'[1]Formato Especifico FOFISP'!P154</f>
        <v>0</v>
      </c>
      <c r="H94" s="4">
        <f>+F94+G94</f>
        <v>0</v>
      </c>
      <c r="I94" s="6">
        <v>0</v>
      </c>
      <c r="J94" s="6">
        <v>0</v>
      </c>
      <c r="K94" s="4">
        <f>+I94+J94</f>
        <v>0</v>
      </c>
      <c r="L94" s="6">
        <v>0</v>
      </c>
      <c r="M94" s="6">
        <v>0</v>
      </c>
      <c r="N94" s="4">
        <f>+L94+M94</f>
        <v>0</v>
      </c>
      <c r="O94" s="6">
        <v>0</v>
      </c>
      <c r="P94" s="6">
        <v>0</v>
      </c>
      <c r="Q94" s="4">
        <f>+O94+P94</f>
        <v>0</v>
      </c>
      <c r="R94" s="6">
        <v>0</v>
      </c>
      <c r="S94" s="6">
        <v>0</v>
      </c>
      <c r="T94" s="4">
        <f>+R94+S94</f>
        <v>0</v>
      </c>
      <c r="U94" s="3">
        <f>+F94-I94-L94-O94-R94</f>
        <v>0</v>
      </c>
      <c r="V94" s="3">
        <f>+G94-J94-M94-P94-S94</f>
        <v>0</v>
      </c>
      <c r="W94" s="3">
        <f>+H94-K94-N94-Q94-T94</f>
        <v>0</v>
      </c>
    </row>
    <row r="95" spans="2:23" ht="27" hidden="1" thickBot="1">
      <c r="B95" s="22"/>
      <c r="C95" s="29"/>
      <c r="D95" s="1">
        <v>3000</v>
      </c>
      <c r="E95" s="2" t="s">
        <v>3</v>
      </c>
      <c r="F95" s="6">
        <f>+'[1]Formato Especifico FOFISP'!M161</f>
        <v>0</v>
      </c>
      <c r="G95" s="3">
        <f>+'[1]Formato Especifico FOFISP'!P161</f>
        <v>0</v>
      </c>
      <c r="H95" s="4">
        <f>+F95+G95</f>
        <v>0</v>
      </c>
      <c r="I95" s="6">
        <v>0</v>
      </c>
      <c r="J95" s="3">
        <v>0</v>
      </c>
      <c r="K95" s="4">
        <f>+I95+J95</f>
        <v>0</v>
      </c>
      <c r="L95" s="6">
        <v>0</v>
      </c>
      <c r="M95" s="3">
        <v>0</v>
      </c>
      <c r="N95" s="4">
        <f>+L95+M95</f>
        <v>0</v>
      </c>
      <c r="O95" s="6">
        <v>0</v>
      </c>
      <c r="P95" s="3">
        <v>0</v>
      </c>
      <c r="Q95" s="4">
        <f>+O95+P95</f>
        <v>0</v>
      </c>
      <c r="R95" s="6">
        <v>0</v>
      </c>
      <c r="S95" s="3">
        <v>0</v>
      </c>
      <c r="T95" s="4">
        <f>+R95+S95</f>
        <v>0</v>
      </c>
      <c r="U95" s="3">
        <f>+F95-I95-L95-O95-R95</f>
        <v>0</v>
      </c>
      <c r="V95" s="3">
        <f>+G95-J95-M95-P95-S95</f>
        <v>0</v>
      </c>
      <c r="W95" s="3">
        <f>+H95-K95-N95-Q95-T95</f>
        <v>0</v>
      </c>
    </row>
    <row r="96" spans="2:23" ht="27" hidden="1" thickBot="1">
      <c r="B96" s="22"/>
      <c r="C96" s="29"/>
      <c r="D96" s="1">
        <v>4000</v>
      </c>
      <c r="E96" s="2" t="s">
        <v>4</v>
      </c>
      <c r="F96" s="6">
        <v>0</v>
      </c>
      <c r="G96" s="3">
        <v>0</v>
      </c>
      <c r="H96" s="4">
        <f>+F96+G96</f>
        <v>0</v>
      </c>
      <c r="I96" s="6">
        <v>0</v>
      </c>
      <c r="J96" s="3">
        <v>0</v>
      </c>
      <c r="K96" s="4">
        <f>+I96+J96</f>
        <v>0</v>
      </c>
      <c r="L96" s="6">
        <v>0</v>
      </c>
      <c r="M96" s="3">
        <v>0</v>
      </c>
      <c r="N96" s="4">
        <f>+L96+M96</f>
        <v>0</v>
      </c>
      <c r="O96" s="6">
        <v>0</v>
      </c>
      <c r="P96" s="3">
        <v>0</v>
      </c>
      <c r="Q96" s="4">
        <f>+O96+P96</f>
        <v>0</v>
      </c>
      <c r="R96" s="6">
        <v>0</v>
      </c>
      <c r="S96" s="3">
        <v>0</v>
      </c>
      <c r="T96" s="4">
        <f>+R96+S96</f>
        <v>0</v>
      </c>
      <c r="U96" s="3">
        <f>+F96-I96-L96-O96-R96</f>
        <v>0</v>
      </c>
      <c r="V96" s="3">
        <f>+G96-J96-M96-P96-S96</f>
        <v>0</v>
      </c>
      <c r="W96" s="3">
        <f>+H96-K96-N96-Q96-T96</f>
        <v>0</v>
      </c>
    </row>
    <row r="97" spans="2:23" ht="27" hidden="1" thickBot="1">
      <c r="B97" s="22"/>
      <c r="C97" s="29"/>
      <c r="D97" s="1">
        <v>5000</v>
      </c>
      <c r="E97" s="2" t="s">
        <v>5</v>
      </c>
      <c r="F97" s="6">
        <f>+'[1]Formato Especifico FOFISP'!M161</f>
        <v>0</v>
      </c>
      <c r="G97" s="3">
        <v>0</v>
      </c>
      <c r="H97" s="4">
        <f>+F97+G97</f>
        <v>0</v>
      </c>
      <c r="I97" s="6">
        <v>0</v>
      </c>
      <c r="J97" s="3">
        <v>0</v>
      </c>
      <c r="K97" s="4">
        <f>+I97+J97</f>
        <v>0</v>
      </c>
      <c r="L97" s="6">
        <v>0</v>
      </c>
      <c r="M97" s="3">
        <v>0</v>
      </c>
      <c r="N97" s="4">
        <f>+L97+M97</f>
        <v>0</v>
      </c>
      <c r="O97" s="6">
        <v>0</v>
      </c>
      <c r="P97" s="3">
        <v>0</v>
      </c>
      <c r="Q97" s="4">
        <f>+O97+P97</f>
        <v>0</v>
      </c>
      <c r="R97" s="6">
        <v>0</v>
      </c>
      <c r="S97" s="3">
        <v>0</v>
      </c>
      <c r="T97" s="4">
        <f>+R97+S97</f>
        <v>0</v>
      </c>
      <c r="U97" s="3">
        <f>+F97-I97-L97-O97-R97</f>
        <v>0</v>
      </c>
      <c r="V97" s="3">
        <f>+G97-J97-M97-P97-S97</f>
        <v>0</v>
      </c>
      <c r="W97" s="3">
        <f>+H97-K97-N97-Q97-T97</f>
        <v>0</v>
      </c>
    </row>
    <row r="98" spans="2:23" ht="27" hidden="1" thickBot="1">
      <c r="B98" s="22"/>
      <c r="C98" s="29"/>
      <c r="D98" s="1">
        <v>6000</v>
      </c>
      <c r="E98" s="2" t="s">
        <v>6</v>
      </c>
      <c r="F98" s="7">
        <v>0</v>
      </c>
      <c r="G98" s="8">
        <v>0</v>
      </c>
      <c r="H98" s="4">
        <f>+F98+G98</f>
        <v>0</v>
      </c>
      <c r="I98" s="7">
        <v>0</v>
      </c>
      <c r="J98" s="8">
        <v>0</v>
      </c>
      <c r="K98" s="4">
        <f>+I98+J98</f>
        <v>0</v>
      </c>
      <c r="L98" s="7">
        <v>0</v>
      </c>
      <c r="M98" s="8">
        <v>0</v>
      </c>
      <c r="N98" s="4">
        <f>+L98+M98</f>
        <v>0</v>
      </c>
      <c r="O98" s="7">
        <v>0</v>
      </c>
      <c r="P98" s="8">
        <v>0</v>
      </c>
      <c r="Q98" s="4">
        <f>+O98+P98</f>
        <v>0</v>
      </c>
      <c r="R98" s="7">
        <v>0</v>
      </c>
      <c r="S98" s="8">
        <v>0</v>
      </c>
      <c r="T98" s="4">
        <f>+R98+S98</f>
        <v>0</v>
      </c>
      <c r="U98" s="3">
        <f>+F98-I98-L98-O98-R98</f>
        <v>0</v>
      </c>
      <c r="V98" s="3">
        <f>+G98-J98-M98-P98-S98</f>
        <v>0</v>
      </c>
      <c r="W98" s="3">
        <f>+H98-K98-N98-Q98-T98</f>
        <v>0</v>
      </c>
    </row>
    <row r="99" spans="2:23" ht="51.75" hidden="1" customHeight="1">
      <c r="B99" s="22"/>
      <c r="C99" s="29">
        <v>14</v>
      </c>
      <c r="D99" s="30" t="s">
        <v>43</v>
      </c>
      <c r="E99" s="30"/>
      <c r="F99" s="14">
        <f>+SUM(F100:F105)</f>
        <v>0</v>
      </c>
      <c r="G99" s="14">
        <f>+SUM(G100:G105)</f>
        <v>0</v>
      </c>
      <c r="H99" s="14">
        <f>+SUM(H100:H105)</f>
        <v>0</v>
      </c>
      <c r="I99" s="14">
        <f>+SUM(I100:I105)</f>
        <v>0</v>
      </c>
      <c r="J99" s="14">
        <f>+SUM(J100:J105)</f>
        <v>0</v>
      </c>
      <c r="K99" s="14">
        <f>+SUM(K100:K105)</f>
        <v>0</v>
      </c>
      <c r="L99" s="14">
        <f>+SUM(L100:L105)</f>
        <v>0</v>
      </c>
      <c r="M99" s="14">
        <f>+SUM(M100:M105)</f>
        <v>0</v>
      </c>
      <c r="N99" s="14">
        <f>+SUM(N100:N105)</f>
        <v>0</v>
      </c>
      <c r="O99" s="14">
        <f>+SUM(O100:O105)</f>
        <v>0</v>
      </c>
      <c r="P99" s="14">
        <f>+SUM(P100:P105)</f>
        <v>0</v>
      </c>
      <c r="Q99" s="14">
        <f>+SUM(Q100:Q105)</f>
        <v>0</v>
      </c>
      <c r="R99" s="14">
        <f>+SUM(R100:R105)</f>
        <v>0</v>
      </c>
      <c r="S99" s="14">
        <f>+SUM(S100:S105)</f>
        <v>0</v>
      </c>
      <c r="T99" s="14">
        <f>+SUM(T100:T105)</f>
        <v>0</v>
      </c>
      <c r="U99" s="14">
        <f>+SUM(U100:U105)</f>
        <v>0</v>
      </c>
      <c r="V99" s="14">
        <f>+SUM(V100:V105)</f>
        <v>0</v>
      </c>
      <c r="W99" s="14">
        <f>+SUM(W100:W105)</f>
        <v>0</v>
      </c>
    </row>
    <row r="100" spans="2:23" ht="27" hidden="1" thickBot="1">
      <c r="B100" s="22"/>
      <c r="C100" s="29"/>
      <c r="D100" s="1">
        <v>1000</v>
      </c>
      <c r="E100" s="2" t="s">
        <v>1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7" hidden="1" thickBot="1">
      <c r="B101" s="22"/>
      <c r="C101" s="29"/>
      <c r="D101" s="1">
        <v>2000</v>
      </c>
      <c r="E101" s="2" t="s">
        <v>2</v>
      </c>
      <c r="F101" s="6">
        <f>+'[1]Formato Especifico FOFISP'!M166</f>
        <v>0</v>
      </c>
      <c r="G101" s="6">
        <f>+'[1]Formato Especifico FOFISP'!P166</f>
        <v>0</v>
      </c>
      <c r="H101" s="4">
        <f>+F101+G101</f>
        <v>0</v>
      </c>
      <c r="I101" s="6">
        <v>0</v>
      </c>
      <c r="J101" s="6">
        <v>0</v>
      </c>
      <c r="K101" s="4">
        <f>+I101+J101</f>
        <v>0</v>
      </c>
      <c r="L101" s="6">
        <v>0</v>
      </c>
      <c r="M101" s="6">
        <v>0</v>
      </c>
      <c r="N101" s="4">
        <f>+L101+M101</f>
        <v>0</v>
      </c>
      <c r="O101" s="6">
        <v>0</v>
      </c>
      <c r="P101" s="6">
        <v>0</v>
      </c>
      <c r="Q101" s="4">
        <f>+O101+P101</f>
        <v>0</v>
      </c>
      <c r="R101" s="6">
        <v>0</v>
      </c>
      <c r="S101" s="6">
        <v>0</v>
      </c>
      <c r="T101" s="4">
        <f>+R101+S101</f>
        <v>0</v>
      </c>
      <c r="U101" s="3">
        <f>+F101-I101-L101-O101-R101</f>
        <v>0</v>
      </c>
      <c r="V101" s="3">
        <f>+G101-J101-M101-P101-S101</f>
        <v>0</v>
      </c>
      <c r="W101" s="3">
        <f>+H101-K101-N101-Q101-T101</f>
        <v>0</v>
      </c>
    </row>
    <row r="102" spans="2:23" ht="27" hidden="1" thickBot="1">
      <c r="B102" s="22"/>
      <c r="C102" s="29"/>
      <c r="D102" s="1">
        <v>3000</v>
      </c>
      <c r="E102" s="2" t="s">
        <v>3</v>
      </c>
      <c r="F102" s="6">
        <f>+'[1]Formato Especifico FOFISP'!M175</f>
        <v>0</v>
      </c>
      <c r="G102" s="6">
        <f>+'[1]Formato Especifico FOFISP'!P175</f>
        <v>0</v>
      </c>
      <c r="H102" s="4">
        <f>+F102+G102</f>
        <v>0</v>
      </c>
      <c r="I102" s="6">
        <v>0</v>
      </c>
      <c r="J102" s="3">
        <v>0</v>
      </c>
      <c r="K102" s="4">
        <f>+I102+J102</f>
        <v>0</v>
      </c>
      <c r="L102" s="6">
        <v>0</v>
      </c>
      <c r="M102" s="3">
        <v>0</v>
      </c>
      <c r="N102" s="4">
        <f>+L102+M102</f>
        <v>0</v>
      </c>
      <c r="O102" s="6">
        <v>0</v>
      </c>
      <c r="P102" s="3">
        <v>0</v>
      </c>
      <c r="Q102" s="4">
        <f>+O102+P102</f>
        <v>0</v>
      </c>
      <c r="R102" s="6">
        <v>0</v>
      </c>
      <c r="S102" s="3">
        <v>0</v>
      </c>
      <c r="T102" s="4">
        <f>+R102+S102</f>
        <v>0</v>
      </c>
      <c r="U102" s="3">
        <f>+F102-I102-L102-O102-R102</f>
        <v>0</v>
      </c>
      <c r="V102" s="3">
        <f>+G102-J102-M102-P102-S102</f>
        <v>0</v>
      </c>
      <c r="W102" s="3">
        <f>+H102-K102-N102-Q102-T102</f>
        <v>0</v>
      </c>
    </row>
    <row r="103" spans="2:23" ht="27" hidden="1" thickBot="1">
      <c r="B103" s="22"/>
      <c r="C103" s="29"/>
      <c r="D103" s="1">
        <v>4000</v>
      </c>
      <c r="E103" s="2" t="s">
        <v>4</v>
      </c>
      <c r="F103" s="6">
        <v>0</v>
      </c>
      <c r="G103" s="3">
        <v>0</v>
      </c>
      <c r="H103" s="4">
        <f>+F103+G103</f>
        <v>0</v>
      </c>
      <c r="I103" s="6">
        <v>0</v>
      </c>
      <c r="J103" s="3">
        <v>0</v>
      </c>
      <c r="K103" s="4">
        <f>+I103+J103</f>
        <v>0</v>
      </c>
      <c r="L103" s="6">
        <v>0</v>
      </c>
      <c r="M103" s="3">
        <v>0</v>
      </c>
      <c r="N103" s="4">
        <f>+L103+M103</f>
        <v>0</v>
      </c>
      <c r="O103" s="6">
        <v>0</v>
      </c>
      <c r="P103" s="3">
        <v>0</v>
      </c>
      <c r="Q103" s="4">
        <f>+O103+P103</f>
        <v>0</v>
      </c>
      <c r="R103" s="6">
        <v>0</v>
      </c>
      <c r="S103" s="3">
        <v>0</v>
      </c>
      <c r="T103" s="4">
        <f>+R103+S103</f>
        <v>0</v>
      </c>
      <c r="U103" s="3">
        <f>+F103-I103-L103-O103-R103</f>
        <v>0</v>
      </c>
      <c r="V103" s="3">
        <f>+G103-J103-M103-P103-S103</f>
        <v>0</v>
      </c>
      <c r="W103" s="3">
        <f>+H103-K103-N103-Q103-T103</f>
        <v>0</v>
      </c>
    </row>
    <row r="104" spans="2:23" ht="27" hidden="1" thickBot="1">
      <c r="B104" s="22"/>
      <c r="C104" s="29"/>
      <c r="D104" s="1">
        <v>5000</v>
      </c>
      <c r="E104" s="2" t="s">
        <v>5</v>
      </c>
      <c r="F104" s="6">
        <f>+'[1]Formato Especifico FOFISP'!M179</f>
        <v>0</v>
      </c>
      <c r="G104" s="6">
        <f>+'[1]Formato Especifico FOFISP'!P179</f>
        <v>0</v>
      </c>
      <c r="H104" s="4">
        <f>+F104+G104</f>
        <v>0</v>
      </c>
      <c r="I104" s="6">
        <v>0</v>
      </c>
      <c r="J104" s="3">
        <v>0</v>
      </c>
      <c r="K104" s="4">
        <f>+I104+J104</f>
        <v>0</v>
      </c>
      <c r="L104" s="6">
        <v>0</v>
      </c>
      <c r="M104" s="3">
        <v>0</v>
      </c>
      <c r="N104" s="4">
        <f>+L104+M104</f>
        <v>0</v>
      </c>
      <c r="O104" s="6">
        <v>0</v>
      </c>
      <c r="P104" s="3">
        <v>0</v>
      </c>
      <c r="Q104" s="4">
        <f>+O104+P104</f>
        <v>0</v>
      </c>
      <c r="R104" s="6">
        <v>0</v>
      </c>
      <c r="S104" s="3">
        <v>0</v>
      </c>
      <c r="T104" s="4">
        <f>+R104+S104</f>
        <v>0</v>
      </c>
      <c r="U104" s="3">
        <f>+F104-I104-L104-O104-R104</f>
        <v>0</v>
      </c>
      <c r="V104" s="3">
        <f>+G104-J104-M104-P104-S104</f>
        <v>0</v>
      </c>
      <c r="W104" s="3">
        <f>+H104-K104-N104-Q104-T104</f>
        <v>0</v>
      </c>
    </row>
    <row r="105" spans="2:23" ht="27" hidden="1" thickBot="1">
      <c r="B105" s="27"/>
      <c r="C105" s="29"/>
      <c r="D105" s="1">
        <v>6000</v>
      </c>
      <c r="E105" s="2" t="s">
        <v>6</v>
      </c>
      <c r="F105" s="7">
        <v>0</v>
      </c>
      <c r="G105" s="8">
        <v>0</v>
      </c>
      <c r="H105" s="4">
        <f>+F105+G105</f>
        <v>0</v>
      </c>
      <c r="I105" s="7">
        <v>0</v>
      </c>
      <c r="J105" s="8">
        <v>0</v>
      </c>
      <c r="K105" s="4">
        <f>+I105+J105</f>
        <v>0</v>
      </c>
      <c r="L105" s="7">
        <v>0</v>
      </c>
      <c r="M105" s="8">
        <v>0</v>
      </c>
      <c r="N105" s="4">
        <f>+L105+M105</f>
        <v>0</v>
      </c>
      <c r="O105" s="7">
        <v>0</v>
      </c>
      <c r="P105" s="8">
        <v>0</v>
      </c>
      <c r="Q105" s="4">
        <f>+O105+P105</f>
        <v>0</v>
      </c>
      <c r="R105" s="7">
        <v>0</v>
      </c>
      <c r="S105" s="8">
        <v>0</v>
      </c>
      <c r="T105" s="4">
        <f>+R105+S105</f>
        <v>0</v>
      </c>
      <c r="U105" s="3">
        <f>+F105-I105-L105-O105-R105</f>
        <v>0</v>
      </c>
      <c r="V105" s="3">
        <f>+G105-J105-M105-P105-S105</f>
        <v>0</v>
      </c>
      <c r="W105" s="3">
        <f>+H105-K105-N105-Q105-T105</f>
        <v>0</v>
      </c>
    </row>
    <row r="106" spans="2:23" ht="27" hidden="1" thickBot="1">
      <c r="B106" s="21">
        <v>8</v>
      </c>
      <c r="C106" s="28" t="s">
        <v>25</v>
      </c>
      <c r="D106" s="28"/>
      <c r="E106" s="28"/>
      <c r="F106" s="13">
        <f>+F107+F114+F121+F128+F135</f>
        <v>0</v>
      </c>
      <c r="G106" s="13">
        <f>+G107+G114+G121+G128+G135</f>
        <v>0</v>
      </c>
      <c r="H106" s="13">
        <f>+H107+H114+H121+H128+H135</f>
        <v>0</v>
      </c>
      <c r="I106" s="13">
        <f>+I107+I114+I121+I128+I135</f>
        <v>0</v>
      </c>
      <c r="J106" s="13">
        <f>+J107+J114+J121+J128+J135</f>
        <v>0</v>
      </c>
      <c r="K106" s="13">
        <f>+K107+K114+K121+K128+K135</f>
        <v>0</v>
      </c>
      <c r="L106" s="13">
        <f>+L107+L114+L121+L128+L135</f>
        <v>0</v>
      </c>
      <c r="M106" s="13">
        <f>+M107+M114+M121+M128+M135</f>
        <v>0</v>
      </c>
      <c r="N106" s="13">
        <f>+N107+N114+N121+N128+N135</f>
        <v>0</v>
      </c>
      <c r="O106" s="13">
        <f>+O107+O114+O121+O128+O135</f>
        <v>0</v>
      </c>
      <c r="P106" s="13">
        <f>+P107+P114+P121+P128+P135</f>
        <v>0</v>
      </c>
      <c r="Q106" s="13">
        <f>+Q107+Q114+Q121+Q128+Q135</f>
        <v>0</v>
      </c>
      <c r="R106" s="13">
        <f>+R107+R114+R121+R128+R135</f>
        <v>0</v>
      </c>
      <c r="S106" s="13">
        <f>+S107+S114+S121+S128+S135</f>
        <v>0</v>
      </c>
      <c r="T106" s="13">
        <f>+T107+T114+T121+T128+T135</f>
        <v>0</v>
      </c>
      <c r="U106" s="13">
        <f>+U107+U114+U121+U128+U135</f>
        <v>0</v>
      </c>
      <c r="V106" s="13">
        <f>+V107+V114+V121+V128+V135</f>
        <v>0</v>
      </c>
      <c r="W106" s="13">
        <f>+W107+W114+W121+W128+W135</f>
        <v>0</v>
      </c>
    </row>
    <row r="107" spans="2:23" ht="27" hidden="1" thickBot="1">
      <c r="B107" s="22"/>
      <c r="C107" s="29">
        <v>15</v>
      </c>
      <c r="D107" s="30" t="s">
        <v>44</v>
      </c>
      <c r="E107" s="30"/>
      <c r="F107" s="14">
        <f>+SUM(F108:F113)</f>
        <v>0</v>
      </c>
      <c r="G107" s="14">
        <f>+SUM(G108:G113)</f>
        <v>0</v>
      </c>
      <c r="H107" s="14">
        <f>+SUM(H108:H113)</f>
        <v>0</v>
      </c>
      <c r="I107" s="14">
        <f>+SUM(I108:I113)</f>
        <v>0</v>
      </c>
      <c r="J107" s="14">
        <f>+SUM(J108:J113)</f>
        <v>0</v>
      </c>
      <c r="K107" s="14">
        <f>+SUM(K108:K113)</f>
        <v>0</v>
      </c>
      <c r="L107" s="14">
        <f>+SUM(L108:L113)</f>
        <v>0</v>
      </c>
      <c r="M107" s="14">
        <f>+SUM(M108:M113)</f>
        <v>0</v>
      </c>
      <c r="N107" s="14">
        <f>+SUM(N108:N113)</f>
        <v>0</v>
      </c>
      <c r="O107" s="14">
        <f>+SUM(O108:O113)</f>
        <v>0</v>
      </c>
      <c r="P107" s="14">
        <f>+SUM(P108:P113)</f>
        <v>0</v>
      </c>
      <c r="Q107" s="14">
        <f>+SUM(Q108:Q113)</f>
        <v>0</v>
      </c>
      <c r="R107" s="14">
        <f>+SUM(R108:R113)</f>
        <v>0</v>
      </c>
      <c r="S107" s="14">
        <f>+SUM(S108:S113)</f>
        <v>0</v>
      </c>
      <c r="T107" s="14">
        <f>+SUM(T108:T113)</f>
        <v>0</v>
      </c>
      <c r="U107" s="14">
        <f>+SUM(U108:U113)</f>
        <v>0</v>
      </c>
      <c r="V107" s="14">
        <f>+SUM(V108:V113)</f>
        <v>0</v>
      </c>
      <c r="W107" s="14">
        <f>+SUM(W108:W113)</f>
        <v>0</v>
      </c>
    </row>
    <row r="108" spans="2:23" ht="27" hidden="1" thickBot="1">
      <c r="B108" s="22"/>
      <c r="C108" s="29"/>
      <c r="D108" s="1">
        <v>1000</v>
      </c>
      <c r="E108" s="2" t="s">
        <v>1</v>
      </c>
      <c r="F108" s="3">
        <v>0</v>
      </c>
      <c r="G108" s="3">
        <f>+'[1]Formato Especifico FOFISP'!P186</f>
        <v>0</v>
      </c>
      <c r="H108" s="4">
        <f>+F108+G108</f>
        <v>0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f>+'[1]Formato Especifico FOFISP'!W186</f>
        <v>0</v>
      </c>
      <c r="Q108" s="4">
        <f>+O108+P108</f>
        <v>0</v>
      </c>
      <c r="R108" s="3">
        <v>0</v>
      </c>
      <c r="S108" s="3">
        <v>0</v>
      </c>
      <c r="T108" s="4">
        <f>+R108+S108</f>
        <v>0</v>
      </c>
      <c r="U108" s="3">
        <f>+F108-I108-L108-O108-R108</f>
        <v>0</v>
      </c>
      <c r="V108" s="3">
        <f>+G108-J108-M108-P108-S108</f>
        <v>0</v>
      </c>
      <c r="W108" s="3">
        <f>+H108-K108-N108-Q108-T108</f>
        <v>0</v>
      </c>
    </row>
    <row r="109" spans="2:23" ht="27" hidden="1" thickBot="1">
      <c r="B109" s="22"/>
      <c r="C109" s="29"/>
      <c r="D109" s="1">
        <v>2000</v>
      </c>
      <c r="E109" s="2" t="s">
        <v>2</v>
      </c>
      <c r="F109" s="6">
        <v>0</v>
      </c>
      <c r="G109" s="3">
        <f>+'[1]Formato Especifico FOFISP'!P190</f>
        <v>0</v>
      </c>
      <c r="H109" s="4">
        <f>+F109+G109</f>
        <v>0</v>
      </c>
      <c r="I109" s="6">
        <v>0</v>
      </c>
      <c r="J109" s="6">
        <v>0</v>
      </c>
      <c r="K109" s="4">
        <f>+I109+J109</f>
        <v>0</v>
      </c>
      <c r="L109" s="6">
        <v>0</v>
      </c>
      <c r="M109" s="6">
        <v>0</v>
      </c>
      <c r="N109" s="4">
        <f>+L109+M109</f>
        <v>0</v>
      </c>
      <c r="O109" s="6">
        <v>0</v>
      </c>
      <c r="P109" s="6">
        <f>+'[1]Formato Especifico FOFISP'!W190</f>
        <v>0</v>
      </c>
      <c r="Q109" s="4">
        <f>+O109+P109</f>
        <v>0</v>
      </c>
      <c r="R109" s="6">
        <v>0</v>
      </c>
      <c r="S109" s="6">
        <v>0</v>
      </c>
      <c r="T109" s="4">
        <f>+R109+S109</f>
        <v>0</v>
      </c>
      <c r="U109" s="3">
        <f>+F109-I109-L109-O109-R109</f>
        <v>0</v>
      </c>
      <c r="V109" s="3">
        <f>+G109-J109-M109-P109-S109</f>
        <v>0</v>
      </c>
      <c r="W109" s="3">
        <f>+H109-K109-N109-Q109-T109</f>
        <v>0</v>
      </c>
    </row>
    <row r="110" spans="2:23" ht="27" hidden="1" thickBot="1">
      <c r="B110" s="22"/>
      <c r="C110" s="29"/>
      <c r="D110" s="1">
        <v>3000</v>
      </c>
      <c r="E110" s="2" t="s">
        <v>3</v>
      </c>
      <c r="F110" s="6">
        <f>+'[1]Formato Especifico FOFISP'!M207</f>
        <v>0</v>
      </c>
      <c r="G110" s="3">
        <f>+'[1]Formato Especifico FOFISP'!P207</f>
        <v>0</v>
      </c>
      <c r="H110" s="4">
        <f>+F110+G110</f>
        <v>0</v>
      </c>
      <c r="I110" s="6">
        <v>0</v>
      </c>
      <c r="J110" s="3">
        <v>0</v>
      </c>
      <c r="K110" s="4">
        <f>+I110+J110</f>
        <v>0</v>
      </c>
      <c r="L110" s="6">
        <v>0</v>
      </c>
      <c r="M110" s="3">
        <v>0</v>
      </c>
      <c r="N110" s="4">
        <f>+L110+M110</f>
        <v>0</v>
      </c>
      <c r="O110" s="6">
        <v>0</v>
      </c>
      <c r="P110" s="3">
        <f>+'[1]Formato Especifico FOFISP'!W207</f>
        <v>0</v>
      </c>
      <c r="Q110" s="4">
        <f>+O110+P110</f>
        <v>0</v>
      </c>
      <c r="R110" s="6">
        <v>0</v>
      </c>
      <c r="S110" s="3">
        <v>0</v>
      </c>
      <c r="T110" s="4">
        <f>+R110+S110</f>
        <v>0</v>
      </c>
      <c r="U110" s="3">
        <f>+F110-I110-L110-O110-R110</f>
        <v>0</v>
      </c>
      <c r="V110" s="3">
        <f>+G110-J110-M110-P110-S110</f>
        <v>0</v>
      </c>
      <c r="W110" s="3">
        <f>+H110-K110-N110-Q110-T110</f>
        <v>0</v>
      </c>
    </row>
    <row r="111" spans="2:23" ht="27" hidden="1" thickBot="1">
      <c r="B111" s="22"/>
      <c r="C111" s="29"/>
      <c r="D111" s="1">
        <v>4000</v>
      </c>
      <c r="E111" s="2" t="s">
        <v>4</v>
      </c>
      <c r="F111" s="6">
        <v>0</v>
      </c>
      <c r="G111" s="3">
        <v>0</v>
      </c>
      <c r="H111" s="4">
        <f>+F111+G111</f>
        <v>0</v>
      </c>
      <c r="I111" s="6">
        <v>0</v>
      </c>
      <c r="J111" s="3">
        <v>0</v>
      </c>
      <c r="K111" s="4">
        <f>+I111+J111</f>
        <v>0</v>
      </c>
      <c r="L111" s="6">
        <v>0</v>
      </c>
      <c r="M111" s="3">
        <v>0</v>
      </c>
      <c r="N111" s="4">
        <f>+L111+M111</f>
        <v>0</v>
      </c>
      <c r="O111" s="6">
        <v>0</v>
      </c>
      <c r="P111" s="3">
        <v>0</v>
      </c>
      <c r="Q111" s="4">
        <f>+O111+P111</f>
        <v>0</v>
      </c>
      <c r="R111" s="6">
        <v>0</v>
      </c>
      <c r="S111" s="3">
        <v>0</v>
      </c>
      <c r="T111" s="4">
        <f>+R111+S111</f>
        <v>0</v>
      </c>
      <c r="U111" s="3">
        <f>+F111-I111-L111-O111-R111</f>
        <v>0</v>
      </c>
      <c r="V111" s="3">
        <f>+G111-J111-M111-P111-S111</f>
        <v>0</v>
      </c>
      <c r="W111" s="3">
        <f>+H111-K111-N111-Q111-T111</f>
        <v>0</v>
      </c>
    </row>
    <row r="112" spans="2:23" ht="27" hidden="1" thickBot="1">
      <c r="B112" s="22"/>
      <c r="C112" s="29"/>
      <c r="D112" s="1">
        <v>5000</v>
      </c>
      <c r="E112" s="2" t="s">
        <v>5</v>
      </c>
      <c r="F112" s="6">
        <f>+'[1]Formato Especifico FOFISP'!M224</f>
        <v>0</v>
      </c>
      <c r="G112" s="3">
        <f>+'[1]Formato Especifico FOFISP'!P224</f>
        <v>0</v>
      </c>
      <c r="H112" s="4">
        <f>+F112+G112</f>
        <v>0</v>
      </c>
      <c r="I112" s="6">
        <v>0</v>
      </c>
      <c r="J112" s="3">
        <v>0</v>
      </c>
      <c r="K112" s="4">
        <f>+I112+J112</f>
        <v>0</v>
      </c>
      <c r="L112" s="6">
        <v>0</v>
      </c>
      <c r="M112" s="3">
        <v>0</v>
      </c>
      <c r="N112" s="4">
        <f>+L112+M112</f>
        <v>0</v>
      </c>
      <c r="O112" s="6">
        <f>+'[1]Formato Especifico FOFISP'!T224</f>
        <v>0</v>
      </c>
      <c r="P112" s="3">
        <f>+'[1]Formato Especifico FOFISP'!W224</f>
        <v>0</v>
      </c>
      <c r="Q112" s="4">
        <f>+O112+P112</f>
        <v>0</v>
      </c>
      <c r="R112" s="6">
        <v>0</v>
      </c>
      <c r="S112" s="3">
        <v>0</v>
      </c>
      <c r="T112" s="4">
        <f>+R112+S112</f>
        <v>0</v>
      </c>
      <c r="U112" s="3">
        <f>+F112-I112-L112-O112-R112</f>
        <v>0</v>
      </c>
      <c r="V112" s="3">
        <f>+G112-J112-M112-P112-S112</f>
        <v>0</v>
      </c>
      <c r="W112" s="3">
        <f>+H112-K112-N112-Q112-T112</f>
        <v>0</v>
      </c>
    </row>
    <row r="113" spans="2:23" ht="27" hidden="1" thickBot="1">
      <c r="B113" s="22"/>
      <c r="C113" s="29"/>
      <c r="D113" s="1">
        <v>6000</v>
      </c>
      <c r="E113" s="2" t="s">
        <v>6</v>
      </c>
      <c r="F113" s="7">
        <v>0</v>
      </c>
      <c r="G113" s="8">
        <v>0</v>
      </c>
      <c r="H113" s="4">
        <f>+F113+G113</f>
        <v>0</v>
      </c>
      <c r="I113" s="7">
        <v>0</v>
      </c>
      <c r="J113" s="8">
        <v>0</v>
      </c>
      <c r="K113" s="4">
        <f>+I113+J113</f>
        <v>0</v>
      </c>
      <c r="L113" s="7">
        <v>0</v>
      </c>
      <c r="M113" s="8">
        <v>0</v>
      </c>
      <c r="N113" s="4">
        <f>+L113+M113</f>
        <v>0</v>
      </c>
      <c r="O113" s="7">
        <v>0</v>
      </c>
      <c r="P113" s="8">
        <v>0</v>
      </c>
      <c r="Q113" s="4">
        <f>+O113+P113</f>
        <v>0</v>
      </c>
      <c r="R113" s="7">
        <v>0</v>
      </c>
      <c r="S113" s="8">
        <v>0</v>
      </c>
      <c r="T113" s="4">
        <f>+R113+S113</f>
        <v>0</v>
      </c>
      <c r="U113" s="3">
        <f>+F113-I113-L113-O113-R113</f>
        <v>0</v>
      </c>
      <c r="V113" s="3">
        <f>+G113-J113-M113-P113-S113</f>
        <v>0</v>
      </c>
      <c r="W113" s="3">
        <f>+H113-K113-N113-Q113-T113</f>
        <v>0</v>
      </c>
    </row>
    <row r="114" spans="2:23" ht="51.75" hidden="1" customHeight="1">
      <c r="B114" s="22"/>
      <c r="C114" s="29">
        <v>16</v>
      </c>
      <c r="D114" s="30" t="s">
        <v>45</v>
      </c>
      <c r="E114" s="30"/>
      <c r="F114" s="14">
        <f>+SUM(F115:F120)</f>
        <v>0</v>
      </c>
      <c r="G114" s="14">
        <f>+SUM(G115:G120)</f>
        <v>0</v>
      </c>
      <c r="H114" s="14">
        <f>+SUM(H115:H120)</f>
        <v>0</v>
      </c>
      <c r="I114" s="14">
        <f>+SUM(I115:I120)</f>
        <v>0</v>
      </c>
      <c r="J114" s="14">
        <f>+SUM(J115:J120)</f>
        <v>0</v>
      </c>
      <c r="K114" s="14">
        <f>+SUM(K115:K120)</f>
        <v>0</v>
      </c>
      <c r="L114" s="14">
        <f>+SUM(L115:L120)</f>
        <v>0</v>
      </c>
      <c r="M114" s="14">
        <f>+SUM(M115:M120)</f>
        <v>0</v>
      </c>
      <c r="N114" s="14">
        <f>+SUM(N115:N120)</f>
        <v>0</v>
      </c>
      <c r="O114" s="14">
        <f>+SUM(O115:O120)</f>
        <v>0</v>
      </c>
      <c r="P114" s="14">
        <f>+SUM(P115:P120)</f>
        <v>0</v>
      </c>
      <c r="Q114" s="14">
        <f>+SUM(Q115:Q120)</f>
        <v>0</v>
      </c>
      <c r="R114" s="14">
        <f>+SUM(R115:R120)</f>
        <v>0</v>
      </c>
      <c r="S114" s="14">
        <f>+SUM(S115:S120)</f>
        <v>0</v>
      </c>
      <c r="T114" s="14">
        <f>+SUM(T115:T120)</f>
        <v>0</v>
      </c>
      <c r="U114" s="14">
        <f>+SUM(U115:U120)</f>
        <v>0</v>
      </c>
      <c r="V114" s="14">
        <f>+SUM(V115:V120)</f>
        <v>0</v>
      </c>
      <c r="W114" s="14">
        <f>+SUM(W115:W120)</f>
        <v>0</v>
      </c>
    </row>
    <row r="115" spans="2:23" ht="27" hidden="1" thickBot="1">
      <c r="B115" s="22"/>
      <c r="C115" s="29"/>
      <c r="D115" s="1">
        <v>1000</v>
      </c>
      <c r="E115" s="2" t="s">
        <v>1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7" hidden="1" thickBot="1">
      <c r="B116" s="22"/>
      <c r="C116" s="29"/>
      <c r="D116" s="1">
        <v>2000</v>
      </c>
      <c r="E116" s="2" t="s">
        <v>2</v>
      </c>
      <c r="F116" s="6">
        <v>0</v>
      </c>
      <c r="G116" s="3">
        <v>0</v>
      </c>
      <c r="H116" s="4">
        <f>+F116+G116</f>
        <v>0</v>
      </c>
      <c r="I116" s="6">
        <v>0</v>
      </c>
      <c r="J116" s="6">
        <v>0</v>
      </c>
      <c r="K116" s="4">
        <f>+I116+J116</f>
        <v>0</v>
      </c>
      <c r="L116" s="6">
        <v>0</v>
      </c>
      <c r="M116" s="6">
        <v>0</v>
      </c>
      <c r="N116" s="4">
        <f>+L116+M116</f>
        <v>0</v>
      </c>
      <c r="O116" s="6">
        <v>0</v>
      </c>
      <c r="P116" s="6">
        <v>0</v>
      </c>
      <c r="Q116" s="4">
        <f>+O116+P116</f>
        <v>0</v>
      </c>
      <c r="R116" s="6">
        <v>0</v>
      </c>
      <c r="S116" s="6">
        <v>0</v>
      </c>
      <c r="T116" s="4">
        <f>+R116+S116</f>
        <v>0</v>
      </c>
      <c r="U116" s="3">
        <f>+F116-I116-L116-O116-R116</f>
        <v>0</v>
      </c>
      <c r="V116" s="3">
        <f>+G116-J116-M116-P116-S116</f>
        <v>0</v>
      </c>
      <c r="W116" s="3">
        <f>+H116-K116-N116-Q116-T116</f>
        <v>0</v>
      </c>
    </row>
    <row r="117" spans="2:23" ht="27" hidden="1" thickBot="1">
      <c r="B117" s="22"/>
      <c r="C117" s="29"/>
      <c r="D117" s="1">
        <v>3000</v>
      </c>
      <c r="E117" s="2" t="s">
        <v>3</v>
      </c>
      <c r="F117" s="6">
        <f>+'[1]Formato Especifico FOFISP'!M237</f>
        <v>0</v>
      </c>
      <c r="G117" s="3">
        <f>+'[1]Formato Especifico FOFISP'!P237</f>
        <v>0</v>
      </c>
      <c r="H117" s="4">
        <f>+F117+G117</f>
        <v>0</v>
      </c>
      <c r="I117" s="6">
        <v>0</v>
      </c>
      <c r="J117" s="3">
        <v>0</v>
      </c>
      <c r="K117" s="4">
        <f>+I117+J117</f>
        <v>0</v>
      </c>
      <c r="L117" s="6">
        <v>0</v>
      </c>
      <c r="M117" s="3">
        <v>0</v>
      </c>
      <c r="N117" s="4">
        <f>+L117+M117</f>
        <v>0</v>
      </c>
      <c r="O117" s="6">
        <v>0</v>
      </c>
      <c r="P117" s="3">
        <v>0</v>
      </c>
      <c r="Q117" s="4">
        <f>+O117+P117</f>
        <v>0</v>
      </c>
      <c r="R117" s="6">
        <v>0</v>
      </c>
      <c r="S117" s="3">
        <v>0</v>
      </c>
      <c r="T117" s="4">
        <f>+R117+S117</f>
        <v>0</v>
      </c>
      <c r="U117" s="3">
        <f>+F117-I117-L117-O117-R117</f>
        <v>0</v>
      </c>
      <c r="V117" s="3">
        <f>+G117-J117-M117-P117-S117</f>
        <v>0</v>
      </c>
      <c r="W117" s="3">
        <f>+H117-K117-N117-Q117-T117</f>
        <v>0</v>
      </c>
    </row>
    <row r="118" spans="2:23" ht="27" hidden="1" thickBot="1">
      <c r="B118" s="22"/>
      <c r="C118" s="29"/>
      <c r="D118" s="1">
        <v>4000</v>
      </c>
      <c r="E118" s="2" t="s">
        <v>4</v>
      </c>
      <c r="F118" s="6">
        <v>0</v>
      </c>
      <c r="G118" s="3">
        <v>0</v>
      </c>
      <c r="H118" s="4">
        <f>+F118+G118</f>
        <v>0</v>
      </c>
      <c r="I118" s="6">
        <v>0</v>
      </c>
      <c r="J118" s="3">
        <v>0</v>
      </c>
      <c r="K118" s="4">
        <f>+I118+J118</f>
        <v>0</v>
      </c>
      <c r="L118" s="6">
        <v>0</v>
      </c>
      <c r="M118" s="3">
        <v>0</v>
      </c>
      <c r="N118" s="4">
        <f>+L118+M118</f>
        <v>0</v>
      </c>
      <c r="O118" s="6">
        <v>0</v>
      </c>
      <c r="P118" s="3">
        <v>0</v>
      </c>
      <c r="Q118" s="4">
        <f>+O118+P118</f>
        <v>0</v>
      </c>
      <c r="R118" s="6">
        <v>0</v>
      </c>
      <c r="S118" s="3">
        <v>0</v>
      </c>
      <c r="T118" s="4">
        <f>+R118+S118</f>
        <v>0</v>
      </c>
      <c r="U118" s="3">
        <f>+F118-I118-L118-O118-R118</f>
        <v>0</v>
      </c>
      <c r="V118" s="3">
        <f>+G118-J118-M118-P118-S118</f>
        <v>0</v>
      </c>
      <c r="W118" s="3">
        <f>+H118-K118-N118-Q118-T118</f>
        <v>0</v>
      </c>
    </row>
    <row r="119" spans="2:23" ht="27" hidden="1" thickBot="1">
      <c r="B119" s="22"/>
      <c r="C119" s="29"/>
      <c r="D119" s="1">
        <v>5000</v>
      </c>
      <c r="E119" s="2" t="s">
        <v>5</v>
      </c>
      <c r="F119" s="6">
        <v>0</v>
      </c>
      <c r="G119" s="3">
        <v>0</v>
      </c>
      <c r="H119" s="4">
        <f>+F119+G119</f>
        <v>0</v>
      </c>
      <c r="I119" s="6">
        <v>0</v>
      </c>
      <c r="J119" s="3">
        <v>0</v>
      </c>
      <c r="K119" s="4">
        <f>+I119+J119</f>
        <v>0</v>
      </c>
      <c r="L119" s="6">
        <v>0</v>
      </c>
      <c r="M119" s="3">
        <v>0</v>
      </c>
      <c r="N119" s="4">
        <f>+L119+M119</f>
        <v>0</v>
      </c>
      <c r="O119" s="6">
        <v>0</v>
      </c>
      <c r="P119" s="3">
        <v>0</v>
      </c>
      <c r="Q119" s="4">
        <f>+O119+P119</f>
        <v>0</v>
      </c>
      <c r="R119" s="6">
        <v>0</v>
      </c>
      <c r="S119" s="3">
        <v>0</v>
      </c>
      <c r="T119" s="4">
        <f>+R119+S119</f>
        <v>0</v>
      </c>
      <c r="U119" s="3">
        <f>+F119-I119-L119-O119-R119</f>
        <v>0</v>
      </c>
      <c r="V119" s="3">
        <f>+G119-J119-M119-P119-S119</f>
        <v>0</v>
      </c>
      <c r="W119" s="3">
        <f>+H119-K119-N119-Q119-T119</f>
        <v>0</v>
      </c>
    </row>
    <row r="120" spans="2:23" ht="27" hidden="1" thickBot="1">
      <c r="B120" s="22"/>
      <c r="C120" s="29"/>
      <c r="D120" s="1">
        <v>6000</v>
      </c>
      <c r="E120" s="2" t="s">
        <v>6</v>
      </c>
      <c r="F120" s="7">
        <v>0</v>
      </c>
      <c r="G120" s="8">
        <v>0</v>
      </c>
      <c r="H120" s="4">
        <f>+F120+G120</f>
        <v>0</v>
      </c>
      <c r="I120" s="7">
        <v>0</v>
      </c>
      <c r="J120" s="8">
        <v>0</v>
      </c>
      <c r="K120" s="4">
        <f>+I120+J120</f>
        <v>0</v>
      </c>
      <c r="L120" s="7">
        <v>0</v>
      </c>
      <c r="M120" s="8">
        <v>0</v>
      </c>
      <c r="N120" s="4">
        <f>+L120+M120</f>
        <v>0</v>
      </c>
      <c r="O120" s="7">
        <v>0</v>
      </c>
      <c r="P120" s="8">
        <v>0</v>
      </c>
      <c r="Q120" s="4">
        <f>+O120+P120</f>
        <v>0</v>
      </c>
      <c r="R120" s="7">
        <v>0</v>
      </c>
      <c r="S120" s="8">
        <v>0</v>
      </c>
      <c r="T120" s="4">
        <f>+R120+S120</f>
        <v>0</v>
      </c>
      <c r="U120" s="3">
        <f>+F120-I120-L120-O120-R120</f>
        <v>0</v>
      </c>
      <c r="V120" s="3">
        <f>+G120-J120-M120-P120-S120</f>
        <v>0</v>
      </c>
      <c r="W120" s="3">
        <f>+H120-K120-N120-Q120-T120</f>
        <v>0</v>
      </c>
    </row>
    <row r="121" spans="2:23" ht="51.75" hidden="1" customHeight="1">
      <c r="B121" s="22"/>
      <c r="C121" s="29">
        <v>17</v>
      </c>
      <c r="D121" s="33" t="s">
        <v>26</v>
      </c>
      <c r="E121" s="33"/>
      <c r="F121" s="14">
        <f>+SUM(F122:F127)</f>
        <v>0</v>
      </c>
      <c r="G121" s="14">
        <f>+SUM(G122:G127)</f>
        <v>0</v>
      </c>
      <c r="H121" s="14">
        <f>+SUM(H122:H127)</f>
        <v>0</v>
      </c>
      <c r="I121" s="14">
        <f>+SUM(I122:I127)</f>
        <v>0</v>
      </c>
      <c r="J121" s="14">
        <f>+SUM(J122:J127)</f>
        <v>0</v>
      </c>
      <c r="K121" s="14">
        <f>+SUM(K122:K127)</f>
        <v>0</v>
      </c>
      <c r="L121" s="14">
        <f>+SUM(L122:L127)</f>
        <v>0</v>
      </c>
      <c r="M121" s="14">
        <f>+SUM(M122:M127)</f>
        <v>0</v>
      </c>
      <c r="N121" s="14">
        <f>+SUM(N122:N127)</f>
        <v>0</v>
      </c>
      <c r="O121" s="14">
        <f>+SUM(O122:O127)</f>
        <v>0</v>
      </c>
      <c r="P121" s="14">
        <f>+SUM(P122:P127)</f>
        <v>0</v>
      </c>
      <c r="Q121" s="14">
        <f>+SUM(Q122:Q127)</f>
        <v>0</v>
      </c>
      <c r="R121" s="14">
        <f>+SUM(R122:R127)</f>
        <v>0</v>
      </c>
      <c r="S121" s="14">
        <f>+SUM(S122:S127)</f>
        <v>0</v>
      </c>
      <c r="T121" s="14">
        <f>+SUM(T122:T127)</f>
        <v>0</v>
      </c>
      <c r="U121" s="14">
        <f>+SUM(U122:U127)</f>
        <v>0</v>
      </c>
      <c r="V121" s="14">
        <f>+SUM(V122:V127)</f>
        <v>0</v>
      </c>
      <c r="W121" s="14">
        <f>+SUM(W122:W127)</f>
        <v>0</v>
      </c>
    </row>
    <row r="122" spans="2:23" ht="27" hidden="1" thickBot="1">
      <c r="B122" s="22"/>
      <c r="C122" s="29"/>
      <c r="D122" s="1">
        <v>1000</v>
      </c>
      <c r="E122" s="2" t="s">
        <v>1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7" hidden="1" thickBot="1">
      <c r="B123" s="22"/>
      <c r="C123" s="29"/>
      <c r="D123" s="1">
        <v>2000</v>
      </c>
      <c r="E123" s="2" t="s">
        <v>2</v>
      </c>
      <c r="F123" s="6">
        <v>0</v>
      </c>
      <c r="G123" s="3">
        <v>0</v>
      </c>
      <c r="H123" s="4">
        <f>+F123+G123</f>
        <v>0</v>
      </c>
      <c r="I123" s="6">
        <v>0</v>
      </c>
      <c r="J123" s="6">
        <v>0</v>
      </c>
      <c r="K123" s="4">
        <f>+I123+J123</f>
        <v>0</v>
      </c>
      <c r="L123" s="6">
        <v>0</v>
      </c>
      <c r="M123" s="6">
        <v>0</v>
      </c>
      <c r="N123" s="4">
        <f>+L123+M123</f>
        <v>0</v>
      </c>
      <c r="O123" s="6">
        <v>0</v>
      </c>
      <c r="P123" s="6">
        <v>0</v>
      </c>
      <c r="Q123" s="4">
        <f>+O123+P123</f>
        <v>0</v>
      </c>
      <c r="R123" s="6">
        <v>0</v>
      </c>
      <c r="S123" s="6">
        <v>0</v>
      </c>
      <c r="T123" s="4">
        <f>+R123+S123</f>
        <v>0</v>
      </c>
      <c r="U123" s="3">
        <f>+F123-I123-L123-O123-R123</f>
        <v>0</v>
      </c>
      <c r="V123" s="3">
        <f>+G123-J123-M123-P123-S123</f>
        <v>0</v>
      </c>
      <c r="W123" s="3">
        <f>+H123-K123-N123-Q123-T123</f>
        <v>0</v>
      </c>
    </row>
    <row r="124" spans="2:23" ht="27" hidden="1" thickBot="1">
      <c r="B124" s="22"/>
      <c r="C124" s="29"/>
      <c r="D124" s="1">
        <v>3000</v>
      </c>
      <c r="E124" s="2" t="s">
        <v>3</v>
      </c>
      <c r="F124" s="6">
        <f>+'[1]Formato Especifico FOFISP'!M247</f>
        <v>0</v>
      </c>
      <c r="G124" s="3">
        <f>+'[1]Formato Especifico FOFISP'!P247</f>
        <v>0</v>
      </c>
      <c r="H124" s="4">
        <f>+F124+G124</f>
        <v>0</v>
      </c>
      <c r="I124" s="6">
        <v>0</v>
      </c>
      <c r="J124" s="3">
        <v>0</v>
      </c>
      <c r="K124" s="4">
        <f>+I124+J124</f>
        <v>0</v>
      </c>
      <c r="L124" s="6">
        <v>0</v>
      </c>
      <c r="M124" s="3">
        <v>0</v>
      </c>
      <c r="N124" s="4">
        <f>+L124+M124</f>
        <v>0</v>
      </c>
      <c r="O124" s="6">
        <v>0</v>
      </c>
      <c r="P124" s="3">
        <v>0</v>
      </c>
      <c r="Q124" s="4">
        <f>+O124+P124</f>
        <v>0</v>
      </c>
      <c r="R124" s="6">
        <v>0</v>
      </c>
      <c r="S124" s="3">
        <v>0</v>
      </c>
      <c r="T124" s="4">
        <f>+R124+S124</f>
        <v>0</v>
      </c>
      <c r="U124" s="3">
        <f>+F124-I124-L124-O124-R124</f>
        <v>0</v>
      </c>
      <c r="V124" s="3">
        <f>+G124-J124-M124-P124-S124</f>
        <v>0</v>
      </c>
      <c r="W124" s="3">
        <f>+H124-K124-N124-Q124-T124</f>
        <v>0</v>
      </c>
    </row>
    <row r="125" spans="2:23" ht="27" hidden="1" thickBot="1">
      <c r="B125" s="22"/>
      <c r="C125" s="29"/>
      <c r="D125" s="1">
        <v>4000</v>
      </c>
      <c r="E125" s="2" t="s">
        <v>4</v>
      </c>
      <c r="F125" s="6">
        <v>0</v>
      </c>
      <c r="G125" s="3">
        <v>0</v>
      </c>
      <c r="H125" s="4">
        <f>+F125+G125</f>
        <v>0</v>
      </c>
      <c r="I125" s="6">
        <v>0</v>
      </c>
      <c r="J125" s="3">
        <v>0</v>
      </c>
      <c r="K125" s="4">
        <f>+I125+J125</f>
        <v>0</v>
      </c>
      <c r="L125" s="6">
        <v>0</v>
      </c>
      <c r="M125" s="3">
        <v>0</v>
      </c>
      <c r="N125" s="4">
        <f>+L125+M125</f>
        <v>0</v>
      </c>
      <c r="O125" s="6">
        <v>0</v>
      </c>
      <c r="P125" s="3">
        <v>0</v>
      </c>
      <c r="Q125" s="4">
        <f>+O125+P125</f>
        <v>0</v>
      </c>
      <c r="R125" s="6">
        <v>0</v>
      </c>
      <c r="S125" s="3">
        <v>0</v>
      </c>
      <c r="T125" s="4">
        <f>+R125+S125</f>
        <v>0</v>
      </c>
      <c r="U125" s="3">
        <f>+F125-I125-L125-O125-R125</f>
        <v>0</v>
      </c>
      <c r="V125" s="3">
        <f>+G125-J125-M125-P125-S125</f>
        <v>0</v>
      </c>
      <c r="W125" s="3">
        <f>+H125-K125-N125-Q125-T125</f>
        <v>0</v>
      </c>
    </row>
    <row r="126" spans="2:23" ht="27" hidden="1" thickBot="1">
      <c r="B126" s="22"/>
      <c r="C126" s="29"/>
      <c r="D126" s="1">
        <v>5000</v>
      </c>
      <c r="E126" s="2" t="s">
        <v>5</v>
      </c>
      <c r="F126" s="6">
        <f>+'[1]Formato Especifico FOFISP'!M254</f>
        <v>0</v>
      </c>
      <c r="G126" s="6">
        <f>+'[1]Formato Especifico FOFISP'!P254</f>
        <v>0</v>
      </c>
      <c r="H126" s="4">
        <f>+F126+G126</f>
        <v>0</v>
      </c>
      <c r="I126" s="6">
        <v>0</v>
      </c>
      <c r="J126" s="3">
        <v>0</v>
      </c>
      <c r="K126" s="4">
        <f>+I126+J126</f>
        <v>0</v>
      </c>
      <c r="L126" s="6">
        <v>0</v>
      </c>
      <c r="M126" s="3">
        <v>0</v>
      </c>
      <c r="N126" s="4">
        <f>+L126+M126</f>
        <v>0</v>
      </c>
      <c r="O126" s="6">
        <v>0</v>
      </c>
      <c r="P126" s="3">
        <v>0</v>
      </c>
      <c r="Q126" s="4">
        <f>+O126+P126</f>
        <v>0</v>
      </c>
      <c r="R126" s="6">
        <v>0</v>
      </c>
      <c r="S126" s="3">
        <v>0</v>
      </c>
      <c r="T126" s="4">
        <f>+R126+S126</f>
        <v>0</v>
      </c>
      <c r="U126" s="3">
        <f>+F126-I126-L126-O126-R126</f>
        <v>0</v>
      </c>
      <c r="V126" s="3">
        <f>+G126-J126-M126-P126-S126</f>
        <v>0</v>
      </c>
      <c r="W126" s="3">
        <f>+H126-K126-N126-Q126-T126</f>
        <v>0</v>
      </c>
    </row>
    <row r="127" spans="2:23" ht="27" hidden="1" thickBot="1">
      <c r="B127" s="22"/>
      <c r="C127" s="31"/>
      <c r="D127" s="9">
        <v>6000</v>
      </c>
      <c r="E127" s="10" t="s">
        <v>6</v>
      </c>
      <c r="F127" s="6">
        <v>0</v>
      </c>
      <c r="G127" s="3">
        <v>0</v>
      </c>
      <c r="H127" s="4">
        <f>+F127+G127</f>
        <v>0</v>
      </c>
      <c r="I127" s="7">
        <v>0</v>
      </c>
      <c r="J127" s="8">
        <v>0</v>
      </c>
      <c r="K127" s="4">
        <f>+I127+J127</f>
        <v>0</v>
      </c>
      <c r="L127" s="7">
        <v>0</v>
      </c>
      <c r="M127" s="8">
        <v>0</v>
      </c>
      <c r="N127" s="4">
        <f>+L127+M127</f>
        <v>0</v>
      </c>
      <c r="O127" s="7">
        <v>0</v>
      </c>
      <c r="P127" s="8">
        <v>0</v>
      </c>
      <c r="Q127" s="4">
        <f>+O127+P127</f>
        <v>0</v>
      </c>
      <c r="R127" s="7">
        <v>0</v>
      </c>
      <c r="S127" s="8">
        <v>0</v>
      </c>
      <c r="T127" s="4">
        <f>+R127+S127</f>
        <v>0</v>
      </c>
      <c r="U127" s="3">
        <f>+F127-I127-L127-O127-R127</f>
        <v>0</v>
      </c>
      <c r="V127" s="3">
        <f>+G127-J127-M127-P127-S127</f>
        <v>0</v>
      </c>
      <c r="W127" s="3">
        <f>+H127-K127-N127-Q127-T127</f>
        <v>0</v>
      </c>
    </row>
    <row r="128" spans="2:23" ht="27" hidden="1" thickBot="1">
      <c r="B128" s="22"/>
      <c r="C128" s="29">
        <v>18</v>
      </c>
      <c r="D128" s="33" t="s">
        <v>8</v>
      </c>
      <c r="E128" s="33"/>
      <c r="F128" s="14">
        <f>+SUM(F129:F134)</f>
        <v>0</v>
      </c>
      <c r="G128" s="14">
        <f>+SUM(G129:G134)</f>
        <v>0</v>
      </c>
      <c r="H128" s="14">
        <f>+SUM(H129:H134)</f>
        <v>0</v>
      </c>
      <c r="I128" s="14">
        <f>+SUM(I129:I134)</f>
        <v>0</v>
      </c>
      <c r="J128" s="14">
        <f>+SUM(J129:J134)</f>
        <v>0</v>
      </c>
      <c r="K128" s="14">
        <f>+SUM(K129:K134)</f>
        <v>0</v>
      </c>
      <c r="L128" s="14">
        <f>+SUM(L129:L134)</f>
        <v>0</v>
      </c>
      <c r="M128" s="14">
        <f>+SUM(M129:M134)</f>
        <v>0</v>
      </c>
      <c r="N128" s="14">
        <f>+SUM(N129:N134)</f>
        <v>0</v>
      </c>
      <c r="O128" s="14">
        <f>+SUM(O129:O134)</f>
        <v>0</v>
      </c>
      <c r="P128" s="14">
        <f>+SUM(P129:P134)</f>
        <v>0</v>
      </c>
      <c r="Q128" s="14">
        <f>+SUM(Q129:Q134)</f>
        <v>0</v>
      </c>
      <c r="R128" s="14">
        <f>+SUM(R129:R134)</f>
        <v>0</v>
      </c>
      <c r="S128" s="14">
        <f>+SUM(S129:S134)</f>
        <v>0</v>
      </c>
      <c r="T128" s="14">
        <f>+SUM(T129:T134)</f>
        <v>0</v>
      </c>
      <c r="U128" s="14">
        <f>+SUM(U129:U134)</f>
        <v>0</v>
      </c>
      <c r="V128" s="14">
        <f>+SUM(V129:V134)</f>
        <v>0</v>
      </c>
      <c r="W128" s="14">
        <f>+SUM(W129:W134)</f>
        <v>0</v>
      </c>
    </row>
    <row r="129" spans="2:23" ht="27" hidden="1" thickBot="1">
      <c r="B129" s="22"/>
      <c r="C129" s="29"/>
      <c r="D129" s="1">
        <v>1000</v>
      </c>
      <c r="E129" s="2" t="s">
        <v>1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7" hidden="1" thickBot="1">
      <c r="B130" s="22"/>
      <c r="C130" s="29"/>
      <c r="D130" s="1">
        <v>2000</v>
      </c>
      <c r="E130" s="2" t="s">
        <v>2</v>
      </c>
      <c r="F130" s="6">
        <v>0</v>
      </c>
      <c r="G130" s="3">
        <v>0</v>
      </c>
      <c r="H130" s="4">
        <f>+F130+G130</f>
        <v>0</v>
      </c>
      <c r="I130" s="6">
        <v>0</v>
      </c>
      <c r="J130" s="6">
        <v>0</v>
      </c>
      <c r="K130" s="4">
        <f>+I130+J130</f>
        <v>0</v>
      </c>
      <c r="L130" s="6">
        <v>0</v>
      </c>
      <c r="M130" s="6">
        <v>0</v>
      </c>
      <c r="N130" s="4">
        <f>+L130+M130</f>
        <v>0</v>
      </c>
      <c r="O130" s="6">
        <v>0</v>
      </c>
      <c r="P130" s="6">
        <v>0</v>
      </c>
      <c r="Q130" s="4">
        <f>+O130+P130</f>
        <v>0</v>
      </c>
      <c r="R130" s="6">
        <v>0</v>
      </c>
      <c r="S130" s="6">
        <v>0</v>
      </c>
      <c r="T130" s="4">
        <f>+R130+S130</f>
        <v>0</v>
      </c>
      <c r="U130" s="3">
        <f>+F130-I130-L130-O130-R130</f>
        <v>0</v>
      </c>
      <c r="V130" s="3">
        <f>+G130-J130-M130-P130-S130</f>
        <v>0</v>
      </c>
      <c r="W130" s="3">
        <f>+H130-K130-N130-Q130-T130</f>
        <v>0</v>
      </c>
    </row>
    <row r="131" spans="2:23" ht="27" hidden="1" thickBot="1">
      <c r="B131" s="22"/>
      <c r="C131" s="29"/>
      <c r="D131" s="1">
        <v>3000</v>
      </c>
      <c r="E131" s="2" t="s">
        <v>3</v>
      </c>
      <c r="F131" s="6">
        <f>+'[1]Formato Especifico FOFISP'!M262</f>
        <v>0</v>
      </c>
      <c r="G131" s="6">
        <f>+'[1]Formato Especifico FOFISP'!P262</f>
        <v>0</v>
      </c>
      <c r="H131" s="4">
        <f>+F131+G131</f>
        <v>0</v>
      </c>
      <c r="I131" s="6">
        <v>0</v>
      </c>
      <c r="J131" s="3">
        <v>0</v>
      </c>
      <c r="K131" s="4">
        <f>+I131+J131</f>
        <v>0</v>
      </c>
      <c r="L131" s="6">
        <v>0</v>
      </c>
      <c r="M131" s="3">
        <v>0</v>
      </c>
      <c r="N131" s="4">
        <f>+L131+M131</f>
        <v>0</v>
      </c>
      <c r="O131" s="6">
        <v>0</v>
      </c>
      <c r="P131" s="3">
        <v>0</v>
      </c>
      <c r="Q131" s="4">
        <f>+O131+P131</f>
        <v>0</v>
      </c>
      <c r="R131" s="6">
        <v>0</v>
      </c>
      <c r="S131" s="3">
        <v>0</v>
      </c>
      <c r="T131" s="4">
        <f>+R131+S131</f>
        <v>0</v>
      </c>
      <c r="U131" s="3">
        <f>+F131-I131-L131-O131-R131</f>
        <v>0</v>
      </c>
      <c r="V131" s="3">
        <f>+G131-J131-M131-P131-S131</f>
        <v>0</v>
      </c>
      <c r="W131" s="3">
        <f>+H131-K131-N131-Q131-T131</f>
        <v>0</v>
      </c>
    </row>
    <row r="132" spans="2:23" ht="27" hidden="1" thickBot="1">
      <c r="B132" s="22"/>
      <c r="C132" s="29"/>
      <c r="D132" s="1">
        <v>4000</v>
      </c>
      <c r="E132" s="2" t="s">
        <v>4</v>
      </c>
      <c r="F132" s="6">
        <v>0</v>
      </c>
      <c r="G132" s="3">
        <v>0</v>
      </c>
      <c r="H132" s="4">
        <f>+F132+G132</f>
        <v>0</v>
      </c>
      <c r="I132" s="6">
        <v>0</v>
      </c>
      <c r="J132" s="3">
        <v>0</v>
      </c>
      <c r="K132" s="4">
        <f>+I132+J132</f>
        <v>0</v>
      </c>
      <c r="L132" s="6">
        <v>0</v>
      </c>
      <c r="M132" s="3">
        <v>0</v>
      </c>
      <c r="N132" s="4">
        <f>+L132+M132</f>
        <v>0</v>
      </c>
      <c r="O132" s="6">
        <v>0</v>
      </c>
      <c r="P132" s="3">
        <v>0</v>
      </c>
      <c r="Q132" s="4">
        <f>+O132+P132</f>
        <v>0</v>
      </c>
      <c r="R132" s="6">
        <v>0</v>
      </c>
      <c r="S132" s="3">
        <v>0</v>
      </c>
      <c r="T132" s="4">
        <f>+R132+S132</f>
        <v>0</v>
      </c>
      <c r="U132" s="3">
        <f>+F132-I132-L132-O132-R132</f>
        <v>0</v>
      </c>
      <c r="V132" s="3">
        <f>+G132-J132-M132-P132-S132</f>
        <v>0</v>
      </c>
      <c r="W132" s="3">
        <f>+H132-K132-N132-Q132-T132</f>
        <v>0</v>
      </c>
    </row>
    <row r="133" spans="2:23" ht="27" hidden="1" thickBot="1">
      <c r="B133" s="22"/>
      <c r="C133" s="29"/>
      <c r="D133" s="1">
        <v>5000</v>
      </c>
      <c r="E133" s="2" t="s">
        <v>5</v>
      </c>
      <c r="F133" s="6">
        <f>+'[1]Formato Especifico FOFISP'!M266</f>
        <v>0</v>
      </c>
      <c r="G133" s="6">
        <f>+'[1]Formato Especifico FOFISP'!P266</f>
        <v>0</v>
      </c>
      <c r="H133" s="4">
        <f>+F133+G133</f>
        <v>0</v>
      </c>
      <c r="I133" s="6">
        <v>0</v>
      </c>
      <c r="J133" s="3">
        <v>0</v>
      </c>
      <c r="K133" s="4">
        <f>+I133+J133</f>
        <v>0</v>
      </c>
      <c r="L133" s="6">
        <v>0</v>
      </c>
      <c r="M133" s="3">
        <v>0</v>
      </c>
      <c r="N133" s="4">
        <f>+L133+M133</f>
        <v>0</v>
      </c>
      <c r="O133" s="6">
        <v>0</v>
      </c>
      <c r="P133" s="3">
        <v>0</v>
      </c>
      <c r="Q133" s="4">
        <f>+O133+P133</f>
        <v>0</v>
      </c>
      <c r="R133" s="6">
        <v>0</v>
      </c>
      <c r="S133" s="3">
        <v>0</v>
      </c>
      <c r="T133" s="4">
        <f>+R133+S133</f>
        <v>0</v>
      </c>
      <c r="U133" s="3">
        <f>+F133-I133-L133-O133-R133</f>
        <v>0</v>
      </c>
      <c r="V133" s="3">
        <f>+G133-J133-M133-P133-S133</f>
        <v>0</v>
      </c>
      <c r="W133" s="3">
        <f>+H133-K133-N133-Q133-T133</f>
        <v>0</v>
      </c>
    </row>
    <row r="134" spans="2:23" ht="27" hidden="1" thickBot="1">
      <c r="B134" s="22"/>
      <c r="C134" s="31"/>
      <c r="D134" s="9">
        <v>6000</v>
      </c>
      <c r="E134" s="10" t="s">
        <v>6</v>
      </c>
      <c r="F134" s="7">
        <v>0</v>
      </c>
      <c r="G134" s="8">
        <v>0</v>
      </c>
      <c r="H134" s="4">
        <f>+F134+G134</f>
        <v>0</v>
      </c>
      <c r="I134" s="7">
        <v>0</v>
      </c>
      <c r="J134" s="8">
        <v>0</v>
      </c>
      <c r="K134" s="4">
        <f>+I134+J134</f>
        <v>0</v>
      </c>
      <c r="L134" s="7">
        <v>0</v>
      </c>
      <c r="M134" s="8">
        <v>0</v>
      </c>
      <c r="N134" s="4">
        <f>+L134+M134</f>
        <v>0</v>
      </c>
      <c r="O134" s="7">
        <v>0</v>
      </c>
      <c r="P134" s="8">
        <v>0</v>
      </c>
      <c r="Q134" s="4">
        <f>+O134+P134</f>
        <v>0</v>
      </c>
      <c r="R134" s="7">
        <v>0</v>
      </c>
      <c r="S134" s="8">
        <v>0</v>
      </c>
      <c r="T134" s="4">
        <f>+R134+S134</f>
        <v>0</v>
      </c>
      <c r="U134" s="3">
        <f>+F134-I134-L134-O134-R134</f>
        <v>0</v>
      </c>
      <c r="V134" s="3">
        <f>+G134-J134-M134-P134-S134</f>
        <v>0</v>
      </c>
      <c r="W134" s="3">
        <f>+H134-K134-N134-Q134-T134</f>
        <v>0</v>
      </c>
    </row>
    <row r="135" spans="2:23" ht="27" hidden="1" thickBot="1">
      <c r="B135" s="22"/>
      <c r="C135" s="29">
        <v>19</v>
      </c>
      <c r="D135" s="30" t="s">
        <v>9</v>
      </c>
      <c r="E135" s="30"/>
      <c r="F135" s="14">
        <f>+SUM(F136:F141)</f>
        <v>0</v>
      </c>
      <c r="G135" s="14">
        <f>+SUM(G136:G141)</f>
        <v>0</v>
      </c>
      <c r="H135" s="14">
        <f>+SUM(H136:H141)</f>
        <v>0</v>
      </c>
      <c r="I135" s="14">
        <f>+SUM(I136:I141)</f>
        <v>0</v>
      </c>
      <c r="J135" s="14">
        <f>+SUM(J136:J141)</f>
        <v>0</v>
      </c>
      <c r="K135" s="14">
        <f>+SUM(K136:K141)</f>
        <v>0</v>
      </c>
      <c r="L135" s="14">
        <f>+SUM(L136:L141)</f>
        <v>0</v>
      </c>
      <c r="M135" s="14">
        <f>+SUM(M136:M141)</f>
        <v>0</v>
      </c>
      <c r="N135" s="14">
        <f>+SUM(N136:N141)</f>
        <v>0</v>
      </c>
      <c r="O135" s="14">
        <f>+SUM(O136:O141)</f>
        <v>0</v>
      </c>
      <c r="P135" s="14">
        <f>+SUM(P136:P141)</f>
        <v>0</v>
      </c>
      <c r="Q135" s="14">
        <f>+SUM(Q136:Q141)</f>
        <v>0</v>
      </c>
      <c r="R135" s="14">
        <f>+SUM(R136:R141)</f>
        <v>0</v>
      </c>
      <c r="S135" s="14">
        <f>+SUM(S136:S141)</f>
        <v>0</v>
      </c>
      <c r="T135" s="14">
        <f>+SUM(T136:T141)</f>
        <v>0</v>
      </c>
      <c r="U135" s="14">
        <f>+SUM(U136:U141)</f>
        <v>0</v>
      </c>
      <c r="V135" s="14">
        <f>+SUM(V136:V141)</f>
        <v>0</v>
      </c>
      <c r="W135" s="14">
        <f>+SUM(W136:W141)</f>
        <v>0</v>
      </c>
    </row>
    <row r="136" spans="2:23" ht="27" hidden="1" thickBot="1">
      <c r="B136" s="22"/>
      <c r="C136" s="29"/>
      <c r="D136" s="1">
        <v>1000</v>
      </c>
      <c r="E136" s="2" t="s">
        <v>1</v>
      </c>
      <c r="F136" s="3">
        <v>0</v>
      </c>
      <c r="G136" s="3">
        <f>+'[1]Formato Especifico FOFISP'!P279</f>
        <v>0</v>
      </c>
      <c r="H136" s="4">
        <f>+F136+G136</f>
        <v>0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f>+'[1]Formato Especifico FOFISP'!W279</f>
        <v>0</v>
      </c>
      <c r="Q136" s="4">
        <f>+O136+P136</f>
        <v>0</v>
      </c>
      <c r="R136" s="3">
        <v>0</v>
      </c>
      <c r="S136" s="3">
        <v>0</v>
      </c>
      <c r="T136" s="4">
        <f>+R136+S136</f>
        <v>0</v>
      </c>
      <c r="U136" s="3">
        <f>+F136-I136-L136-O136-R136</f>
        <v>0</v>
      </c>
      <c r="V136" s="3">
        <f>+G136-J136-M136-P136-S136</f>
        <v>0</v>
      </c>
      <c r="W136" s="3">
        <f>+H136-K136-N136-Q136-T136</f>
        <v>0</v>
      </c>
    </row>
    <row r="137" spans="2:23" ht="27" hidden="1" thickBot="1">
      <c r="B137" s="22"/>
      <c r="C137" s="29"/>
      <c r="D137" s="1">
        <v>2000</v>
      </c>
      <c r="E137" s="2" t="s">
        <v>2</v>
      </c>
      <c r="F137" s="6">
        <v>0</v>
      </c>
      <c r="G137" s="3">
        <v>0</v>
      </c>
      <c r="H137" s="4">
        <f>+F137+G137</f>
        <v>0</v>
      </c>
      <c r="I137" s="6">
        <v>0</v>
      </c>
      <c r="J137" s="6">
        <v>0</v>
      </c>
      <c r="K137" s="4">
        <f>+I137+J137</f>
        <v>0</v>
      </c>
      <c r="L137" s="6">
        <v>0</v>
      </c>
      <c r="M137" s="6">
        <v>0</v>
      </c>
      <c r="N137" s="4">
        <f>+L137+M137</f>
        <v>0</v>
      </c>
      <c r="O137" s="6">
        <v>0</v>
      </c>
      <c r="P137" s="6">
        <v>0</v>
      </c>
      <c r="Q137" s="4">
        <f>+O137+P137</f>
        <v>0</v>
      </c>
      <c r="R137" s="6">
        <v>0</v>
      </c>
      <c r="S137" s="6">
        <v>0</v>
      </c>
      <c r="T137" s="4">
        <f>+R137+S137</f>
        <v>0</v>
      </c>
      <c r="U137" s="3">
        <f>+F137-I137-L137-O137-R137</f>
        <v>0</v>
      </c>
      <c r="V137" s="3">
        <f>+G137-J137-M137-P137-S137</f>
        <v>0</v>
      </c>
      <c r="W137" s="3">
        <f>+H137-K137-N137-Q137-T137</f>
        <v>0</v>
      </c>
    </row>
    <row r="138" spans="2:23" ht="27" hidden="1" thickBot="1">
      <c r="B138" s="22"/>
      <c r="C138" s="29"/>
      <c r="D138" s="1">
        <v>3000</v>
      </c>
      <c r="E138" s="2" t="s">
        <v>3</v>
      </c>
      <c r="F138" s="6">
        <v>0</v>
      </c>
      <c r="G138" s="3">
        <v>0</v>
      </c>
      <c r="H138" s="4">
        <f>+F138+G138</f>
        <v>0</v>
      </c>
      <c r="I138" s="6">
        <v>0</v>
      </c>
      <c r="J138" s="3">
        <v>0</v>
      </c>
      <c r="K138" s="4">
        <f>+I138+J138</f>
        <v>0</v>
      </c>
      <c r="L138" s="6">
        <v>0</v>
      </c>
      <c r="M138" s="3">
        <v>0</v>
      </c>
      <c r="N138" s="4">
        <f>+L138+M138</f>
        <v>0</v>
      </c>
      <c r="O138" s="6">
        <v>0</v>
      </c>
      <c r="P138" s="3">
        <v>0</v>
      </c>
      <c r="Q138" s="4">
        <f>+O138+P138</f>
        <v>0</v>
      </c>
      <c r="R138" s="6">
        <v>0</v>
      </c>
      <c r="S138" s="3">
        <v>0</v>
      </c>
      <c r="T138" s="4">
        <f>+R138+S138</f>
        <v>0</v>
      </c>
      <c r="U138" s="3">
        <f>+F138-I138-L138-O138-R138</f>
        <v>0</v>
      </c>
      <c r="V138" s="3">
        <f>+G138-J138-M138-P138-S138</f>
        <v>0</v>
      </c>
      <c r="W138" s="3">
        <f>+H138-K138-N138-Q138-T138</f>
        <v>0</v>
      </c>
    </row>
    <row r="139" spans="2:23" ht="27" hidden="1" thickBot="1">
      <c r="B139" s="22"/>
      <c r="C139" s="29"/>
      <c r="D139" s="1">
        <v>4000</v>
      </c>
      <c r="E139" s="2" t="s">
        <v>4</v>
      </c>
      <c r="F139" s="6">
        <v>0</v>
      </c>
      <c r="G139" s="3">
        <v>0</v>
      </c>
      <c r="H139" s="4">
        <f>+F139+G139</f>
        <v>0</v>
      </c>
      <c r="I139" s="6">
        <v>0</v>
      </c>
      <c r="J139" s="3">
        <v>0</v>
      </c>
      <c r="K139" s="4">
        <f>+I139+J139</f>
        <v>0</v>
      </c>
      <c r="L139" s="6">
        <v>0</v>
      </c>
      <c r="M139" s="3">
        <v>0</v>
      </c>
      <c r="N139" s="4">
        <f>+L139+M139</f>
        <v>0</v>
      </c>
      <c r="O139" s="6">
        <v>0</v>
      </c>
      <c r="P139" s="3">
        <v>0</v>
      </c>
      <c r="Q139" s="4">
        <f>+O139+P139</f>
        <v>0</v>
      </c>
      <c r="R139" s="6">
        <v>0</v>
      </c>
      <c r="S139" s="3">
        <v>0</v>
      </c>
      <c r="T139" s="4">
        <f>+R139+S139</f>
        <v>0</v>
      </c>
      <c r="U139" s="3">
        <f>+F139-I139-L139-O139-R139</f>
        <v>0</v>
      </c>
      <c r="V139" s="3">
        <f>+G139-J139-M139-P139-S139</f>
        <v>0</v>
      </c>
      <c r="W139" s="3">
        <f>+H139-K139-N139-Q139-T139</f>
        <v>0</v>
      </c>
    </row>
    <row r="140" spans="2:23" ht="27" hidden="1" thickBot="1">
      <c r="B140" s="22"/>
      <c r="C140" s="29"/>
      <c r="D140" s="1">
        <v>5000</v>
      </c>
      <c r="E140" s="2" t="s">
        <v>5</v>
      </c>
      <c r="F140" s="6">
        <f>+'[1]Formato Especifico FOFISP'!M283</f>
        <v>0</v>
      </c>
      <c r="G140" s="3">
        <v>0</v>
      </c>
      <c r="H140" s="4">
        <f>+F140+G140</f>
        <v>0</v>
      </c>
      <c r="I140" s="6">
        <v>0</v>
      </c>
      <c r="J140" s="3">
        <v>0</v>
      </c>
      <c r="K140" s="4">
        <f>+I140+J140</f>
        <v>0</v>
      </c>
      <c r="L140" s="6">
        <v>0</v>
      </c>
      <c r="M140" s="3">
        <v>0</v>
      </c>
      <c r="N140" s="4">
        <f>+L140+M140</f>
        <v>0</v>
      </c>
      <c r="O140" s="6">
        <v>0</v>
      </c>
      <c r="P140" s="3">
        <v>0</v>
      </c>
      <c r="Q140" s="4">
        <f>+O140+P140</f>
        <v>0</v>
      </c>
      <c r="R140" s="6">
        <v>0</v>
      </c>
      <c r="S140" s="3">
        <v>0</v>
      </c>
      <c r="T140" s="4">
        <f>+R140+S140</f>
        <v>0</v>
      </c>
      <c r="U140" s="3">
        <f>+F140-I140-L140-O140-R140</f>
        <v>0</v>
      </c>
      <c r="V140" s="3">
        <f>+G140-J140-M140-P140-S140</f>
        <v>0</v>
      </c>
      <c r="W140" s="3">
        <f>+H140-K140-N140-Q140-T140</f>
        <v>0</v>
      </c>
    </row>
    <row r="141" spans="2:23" ht="27" hidden="1" thickBot="1">
      <c r="B141" s="23"/>
      <c r="C141" s="29"/>
      <c r="D141" s="1">
        <v>6000</v>
      </c>
      <c r="E141" s="2" t="s">
        <v>6</v>
      </c>
      <c r="F141" s="7">
        <v>0</v>
      </c>
      <c r="G141" s="8">
        <v>0</v>
      </c>
      <c r="H141" s="4">
        <f>+F141+G141</f>
        <v>0</v>
      </c>
      <c r="I141" s="7">
        <v>0</v>
      </c>
      <c r="J141" s="8">
        <v>0</v>
      </c>
      <c r="K141" s="4">
        <f>+I141+J141</f>
        <v>0</v>
      </c>
      <c r="L141" s="7">
        <v>0</v>
      </c>
      <c r="M141" s="8">
        <v>0</v>
      </c>
      <c r="N141" s="4">
        <f>+L141+M141</f>
        <v>0</v>
      </c>
      <c r="O141" s="7">
        <v>0</v>
      </c>
      <c r="P141" s="8">
        <v>0</v>
      </c>
      <c r="Q141" s="4">
        <f>+O141+P141</f>
        <v>0</v>
      </c>
      <c r="R141" s="7">
        <v>0</v>
      </c>
      <c r="S141" s="8">
        <v>0</v>
      </c>
      <c r="T141" s="4">
        <f>+R141+S141</f>
        <v>0</v>
      </c>
      <c r="U141" s="3">
        <f>+F141-I141-L141-O141-R141</f>
        <v>0</v>
      </c>
      <c r="V141" s="3">
        <f>+G141-J141-M141-P141-S141</f>
        <v>0</v>
      </c>
      <c r="W141" s="3">
        <f>+H141-K141-N141-Q141-T141</f>
        <v>0</v>
      </c>
    </row>
    <row r="142" spans="2:23" ht="27" hidden="1" thickBot="1">
      <c r="B142" s="34" t="s">
        <v>16</v>
      </c>
      <c r="C142" s="34"/>
      <c r="D142" s="34"/>
      <c r="E142" s="34"/>
      <c r="F142" s="15">
        <f>+SUM(F143:F148)</f>
        <v>0</v>
      </c>
      <c r="G142" s="15">
        <f>+SUM(G143:G148)</f>
        <v>0</v>
      </c>
      <c r="H142" s="15">
        <f>+SUM(H143:H148)</f>
        <v>0</v>
      </c>
      <c r="I142" s="15">
        <f>+SUM(I143:I148)</f>
        <v>0</v>
      </c>
      <c r="J142" s="15">
        <f>+SUM(J143:J148)</f>
        <v>0</v>
      </c>
      <c r="K142" s="15">
        <f>+SUM(K143:K148)</f>
        <v>0</v>
      </c>
      <c r="L142" s="15">
        <f>+SUM(L143:L148)</f>
        <v>0</v>
      </c>
      <c r="M142" s="15">
        <f>+SUM(M143:M148)</f>
        <v>0</v>
      </c>
      <c r="N142" s="15">
        <f>+SUM(N143:N148)</f>
        <v>0</v>
      </c>
      <c r="O142" s="15">
        <f>+SUM(O143:O148)</f>
        <v>0</v>
      </c>
      <c r="P142" s="15">
        <f>+SUM(P143:P148)</f>
        <v>0</v>
      </c>
      <c r="Q142" s="15">
        <f>+SUM(Q143:Q148)</f>
        <v>0</v>
      </c>
      <c r="R142" s="15">
        <f>+SUM(R143:R148)</f>
        <v>0</v>
      </c>
      <c r="S142" s="15">
        <f>+SUM(S143:S148)</f>
        <v>0</v>
      </c>
      <c r="T142" s="15">
        <f>+SUM(T143:T148)</f>
        <v>0</v>
      </c>
      <c r="U142" s="15">
        <f>+SUM(U143:U148)</f>
        <v>0</v>
      </c>
      <c r="V142" s="15">
        <f>+SUM(V143:V148)</f>
        <v>0</v>
      </c>
      <c r="W142" s="15">
        <f>+SUM(W143:W148)</f>
        <v>0</v>
      </c>
    </row>
    <row r="143" spans="2:23" ht="27" hidden="1" thickBot="1">
      <c r="B143" s="26"/>
      <c r="C143" s="36"/>
      <c r="D143" s="1">
        <v>1000</v>
      </c>
      <c r="E143" s="2" t="s">
        <v>1</v>
      </c>
      <c r="F143" s="5">
        <v>0</v>
      </c>
      <c r="G143" s="3">
        <f>+'[1]Formato Especifico FOFISP'!P289</f>
        <v>0</v>
      </c>
      <c r="H143" s="4">
        <f>+F143+G143</f>
        <v>0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>
        <f>+'[1]Formato Especifico FOFISP'!W289</f>
        <v>0</v>
      </c>
      <c r="Q143" s="4">
        <f>+O143+P143</f>
        <v>0</v>
      </c>
      <c r="R143" s="3">
        <v>0</v>
      </c>
      <c r="S143" s="3">
        <v>0</v>
      </c>
      <c r="T143" s="4">
        <f>+R143+S143</f>
        <v>0</v>
      </c>
      <c r="U143" s="5">
        <f>+F143-I143-L143-O143-R143</f>
        <v>0</v>
      </c>
      <c r="V143" s="5">
        <f>+G143-J143-M143-P143-S143</f>
        <v>0</v>
      </c>
      <c r="W143" s="4">
        <f>+H143-K143-N143-Q143-T143</f>
        <v>0</v>
      </c>
    </row>
    <row r="144" spans="2:23" ht="27" hidden="1" thickBot="1">
      <c r="B144" s="26"/>
      <c r="C144" s="36"/>
      <c r="D144" s="1">
        <v>2000</v>
      </c>
      <c r="E144" s="2" t="s">
        <v>2</v>
      </c>
      <c r="F144" s="5">
        <v>0</v>
      </c>
      <c r="G144" s="3">
        <f>+'[1]Formato Especifico FOFISP'!P293</f>
        <v>0</v>
      </c>
      <c r="H144" s="4">
        <f>+F144+G144</f>
        <v>0</v>
      </c>
      <c r="I144" s="6">
        <v>0</v>
      </c>
      <c r="J144" s="6">
        <v>0</v>
      </c>
      <c r="K144" s="4">
        <f>+I144+J144</f>
        <v>0</v>
      </c>
      <c r="L144" s="6">
        <v>0</v>
      </c>
      <c r="M144" s="6">
        <v>0</v>
      </c>
      <c r="N144" s="4">
        <f>+L144+M144</f>
        <v>0</v>
      </c>
      <c r="O144" s="6">
        <v>0</v>
      </c>
      <c r="P144" s="6">
        <f>+'[1]Formato Especifico FOFISP'!W293</f>
        <v>0</v>
      </c>
      <c r="Q144" s="4">
        <f>+O144+P144</f>
        <v>0</v>
      </c>
      <c r="R144" s="6">
        <v>0</v>
      </c>
      <c r="S144" s="6">
        <v>0</v>
      </c>
      <c r="T144" s="4">
        <f>+R144+S144</f>
        <v>0</v>
      </c>
      <c r="U144" s="5">
        <f>+F144-I144-L144-O144-R144</f>
        <v>0</v>
      </c>
      <c r="V144" s="5">
        <f>+G144-J144-M144-P144-S144</f>
        <v>0</v>
      </c>
      <c r="W144" s="4">
        <f>+H144-K144-N144-Q144-T144</f>
        <v>0</v>
      </c>
    </row>
    <row r="145" spans="2:23" ht="27" hidden="1" thickBot="1">
      <c r="B145" s="26"/>
      <c r="C145" s="36"/>
      <c r="D145" s="1">
        <v>3000</v>
      </c>
      <c r="E145" s="2" t="s">
        <v>3</v>
      </c>
      <c r="F145" s="5">
        <v>0</v>
      </c>
      <c r="G145" s="3">
        <f>+'[1]Formato Especifico FOFISP'!P304</f>
        <v>0</v>
      </c>
      <c r="H145" s="4">
        <f>+F145+G145</f>
        <v>0</v>
      </c>
      <c r="I145" s="6">
        <v>0</v>
      </c>
      <c r="J145" s="3">
        <v>0</v>
      </c>
      <c r="K145" s="4">
        <f>+I145+J145</f>
        <v>0</v>
      </c>
      <c r="L145" s="6">
        <v>0</v>
      </c>
      <c r="M145" s="3">
        <v>0</v>
      </c>
      <c r="N145" s="4">
        <f>+L145+M145</f>
        <v>0</v>
      </c>
      <c r="O145" s="6">
        <v>0</v>
      </c>
      <c r="P145" s="3">
        <f>+'[1]Formato Especifico FOFISP'!W304</f>
        <v>0</v>
      </c>
      <c r="Q145" s="4">
        <f>+O145+P145</f>
        <v>0</v>
      </c>
      <c r="R145" s="6">
        <v>0</v>
      </c>
      <c r="S145" s="3">
        <v>0</v>
      </c>
      <c r="T145" s="4">
        <f>+R145+S145</f>
        <v>0</v>
      </c>
      <c r="U145" s="5">
        <f>+F145-I145-L145-O145-R145</f>
        <v>0</v>
      </c>
      <c r="V145" s="5">
        <f>+G145-J145-M145-P145-S145</f>
        <v>0</v>
      </c>
      <c r="W145" s="4">
        <f>+H145-K145-N145-Q145-T145</f>
        <v>0</v>
      </c>
    </row>
    <row r="146" spans="2:23" ht="27" hidden="1" thickBot="1">
      <c r="B146" s="26"/>
      <c r="C146" s="36"/>
      <c r="D146" s="1">
        <v>4000</v>
      </c>
      <c r="E146" s="2" t="s">
        <v>4</v>
      </c>
      <c r="F146" s="5">
        <v>0</v>
      </c>
      <c r="G146" s="3">
        <v>0</v>
      </c>
      <c r="H146" s="4">
        <f>+F146+G146</f>
        <v>0</v>
      </c>
      <c r="I146" s="6">
        <v>0</v>
      </c>
      <c r="J146" s="3">
        <v>0</v>
      </c>
      <c r="K146" s="4">
        <f>+I146+J146</f>
        <v>0</v>
      </c>
      <c r="L146" s="6">
        <v>0</v>
      </c>
      <c r="M146" s="3">
        <v>0</v>
      </c>
      <c r="N146" s="4">
        <f>+L146+M146</f>
        <v>0</v>
      </c>
      <c r="O146" s="6">
        <v>0</v>
      </c>
      <c r="P146" s="3">
        <v>0</v>
      </c>
      <c r="Q146" s="4">
        <f>+O146+P146</f>
        <v>0</v>
      </c>
      <c r="R146" s="6">
        <v>0</v>
      </c>
      <c r="S146" s="3">
        <v>0</v>
      </c>
      <c r="T146" s="4">
        <f>+R146+S146</f>
        <v>0</v>
      </c>
      <c r="U146" s="5">
        <f>+F146-I146-L146-O146-R146</f>
        <v>0</v>
      </c>
      <c r="V146" s="5">
        <f>+G146-J146-M146-P146-S146</f>
        <v>0</v>
      </c>
      <c r="W146" s="4">
        <f>+H146-K146-N146-Q146-T146</f>
        <v>0</v>
      </c>
    </row>
    <row r="147" spans="2:23" ht="27" hidden="1" thickBot="1">
      <c r="B147" s="26"/>
      <c r="C147" s="36"/>
      <c r="D147" s="1">
        <v>5000</v>
      </c>
      <c r="E147" s="2" t="s">
        <v>5</v>
      </c>
      <c r="F147" s="5">
        <v>0</v>
      </c>
      <c r="G147" s="3">
        <f>+'[1]Formato Especifico FOFISP'!P318</f>
        <v>0</v>
      </c>
      <c r="H147" s="4">
        <f>+F147+G147</f>
        <v>0</v>
      </c>
      <c r="I147" s="6">
        <v>0</v>
      </c>
      <c r="J147" s="3">
        <v>0</v>
      </c>
      <c r="K147" s="4">
        <f>+I147+J147</f>
        <v>0</v>
      </c>
      <c r="L147" s="6">
        <v>0</v>
      </c>
      <c r="M147" s="3">
        <v>0</v>
      </c>
      <c r="N147" s="4">
        <f>+L147+M147</f>
        <v>0</v>
      </c>
      <c r="O147" s="6">
        <v>0</v>
      </c>
      <c r="P147" s="3">
        <f>+'[1]Formato Especifico FOFISP'!W318</f>
        <v>0</v>
      </c>
      <c r="Q147" s="4">
        <f>+O147+P147</f>
        <v>0</v>
      </c>
      <c r="R147" s="6">
        <v>0</v>
      </c>
      <c r="S147" s="3">
        <v>0</v>
      </c>
      <c r="T147" s="4">
        <f>+R147+S147</f>
        <v>0</v>
      </c>
      <c r="U147" s="5">
        <f>+F147-I147-L147-O147-R147</f>
        <v>0</v>
      </c>
      <c r="V147" s="5">
        <f>+G147-J147-M147-P147-S147</f>
        <v>0</v>
      </c>
      <c r="W147" s="4">
        <f>+H147-K147-N147-Q147-T147</f>
        <v>0</v>
      </c>
    </row>
    <row r="148" spans="2:23" ht="27" hidden="1" thickBot="1">
      <c r="B148" s="35"/>
      <c r="C148" s="37"/>
      <c r="D148" s="9">
        <v>6000</v>
      </c>
      <c r="E148" s="10" t="s">
        <v>6</v>
      </c>
      <c r="F148" s="12">
        <v>0</v>
      </c>
      <c r="G148" s="8">
        <v>0</v>
      </c>
      <c r="H148" s="11">
        <f>+F148+G148</f>
        <v>0</v>
      </c>
      <c r="I148" s="7">
        <v>0</v>
      </c>
      <c r="J148" s="8">
        <v>0</v>
      </c>
      <c r="K148" s="4">
        <f>+I148+J148</f>
        <v>0</v>
      </c>
      <c r="L148" s="7">
        <v>0</v>
      </c>
      <c r="M148" s="8">
        <v>0</v>
      </c>
      <c r="N148" s="4">
        <f>+L148+M148</f>
        <v>0</v>
      </c>
      <c r="O148" s="7">
        <v>0</v>
      </c>
      <c r="P148" s="8">
        <v>0</v>
      </c>
      <c r="Q148" s="4">
        <f>+O148+P148</f>
        <v>0</v>
      </c>
      <c r="R148" s="7">
        <v>0</v>
      </c>
      <c r="S148" s="8">
        <v>0</v>
      </c>
      <c r="T148" s="4">
        <f>+R148+S148</f>
        <v>0</v>
      </c>
      <c r="U148" s="5">
        <f>+F148-I148-L148-O148-R148</f>
        <v>0</v>
      </c>
      <c r="V148" s="5">
        <f>+G148-J148-M148-P148-S148</f>
        <v>0</v>
      </c>
      <c r="W148" s="11">
        <f>+H148-K148-N148-Q148-T148</f>
        <v>0</v>
      </c>
    </row>
    <row r="149" spans="2:23" ht="30.75" thickBot="1">
      <c r="B149" s="16"/>
      <c r="C149" s="16"/>
      <c r="D149" s="16"/>
      <c r="E149" s="17" t="s">
        <v>17</v>
      </c>
      <c r="F149" s="18">
        <f>+F9+F17+F32+F68+F76+F91+F106+F142</f>
        <v>30323699</v>
      </c>
      <c r="G149" s="18">
        <f>+G9+G17+G32+G68+G76+G91+G106+G142</f>
        <v>30323699</v>
      </c>
      <c r="H149" s="18">
        <f>+H9+H17+H32+H68+H76+H91+H106+H142</f>
        <v>60647398</v>
      </c>
      <c r="I149" s="18">
        <f>+I9+I17+I32+I68+I76+I91+I106+I142</f>
        <v>0</v>
      </c>
      <c r="J149" s="18">
        <f>+J9+J17+J32+J68+J76+J91+J106+J142</f>
        <v>0</v>
      </c>
      <c r="K149" s="18">
        <f>+K9+K17+K32+K68+K76+K91+K106+K142</f>
        <v>0</v>
      </c>
      <c r="L149" s="18">
        <f>+L9+L17+L32+L68+L76+L91+L106+L142</f>
        <v>4419401.5999999996</v>
      </c>
      <c r="M149" s="18">
        <f>+M9+M17+M32+M68+M76+M91+M106+M142</f>
        <v>258600</v>
      </c>
      <c r="N149" s="18">
        <f>+N9+N17+N32+N68+N76+N91+N106+N142</f>
        <v>4678001.5999999996</v>
      </c>
      <c r="O149" s="18">
        <f>+O9+O17+O32+O68+O76+O91+O106+O142</f>
        <v>25885499.18</v>
      </c>
      <c r="P149" s="18">
        <f>+P9+P17+P32+P68+P76+P91+P106+P142</f>
        <v>29981799</v>
      </c>
      <c r="Q149" s="18">
        <f>+Q9+Q17+Q32+Q68+Q76+Q91+Q106+Q142</f>
        <v>55867298.18</v>
      </c>
      <c r="R149" s="18">
        <f>+R9+R17+R32+R68+R76+R91+R106+R142</f>
        <v>0</v>
      </c>
      <c r="S149" s="18">
        <f>+S9+S17+S32+S68+S76+S91+S106+S142</f>
        <v>0</v>
      </c>
      <c r="T149" s="18">
        <f>+T9+T17+T32+T68+T76+T91+T106+T142</f>
        <v>0</v>
      </c>
      <c r="U149" s="18">
        <f>+U9+U17+U32+U68+U76+U91+U106+U142</f>
        <v>18798.219999998808</v>
      </c>
      <c r="V149" s="18">
        <f>+V9+V17+V32+V68+V76+V91+V106+V142</f>
        <v>83300</v>
      </c>
      <c r="W149" s="18">
        <f>+W9+W17+W32+W68+W76+W91+W106+W142</f>
        <v>102098.21999999881</v>
      </c>
    </row>
    <row r="151" spans="2:23">
      <c r="P151" s="20"/>
      <c r="Q151" s="20"/>
    </row>
  </sheetData>
  <mergeCells count="64">
    <mergeCell ref="B76:B90"/>
    <mergeCell ref="C77:C83"/>
    <mergeCell ref="D77:E77"/>
    <mergeCell ref="C84:C90"/>
    <mergeCell ref="D84:E84"/>
    <mergeCell ref="B106:B141"/>
    <mergeCell ref="B9:B16"/>
    <mergeCell ref="B17:B31"/>
    <mergeCell ref="B68:B75"/>
    <mergeCell ref="B32:B67"/>
    <mergeCell ref="B91:B105"/>
    <mergeCell ref="C68:E68"/>
    <mergeCell ref="C69:C75"/>
    <mergeCell ref="D69:E69"/>
    <mergeCell ref="C61:C67"/>
    <mergeCell ref="D61:E61"/>
    <mergeCell ref="C76:E76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C91:E91"/>
    <mergeCell ref="C92:C98"/>
    <mergeCell ref="D92:E92"/>
    <mergeCell ref="C99:C105"/>
    <mergeCell ref="C135:C141"/>
    <mergeCell ref="D135:E135"/>
    <mergeCell ref="C114:C120"/>
    <mergeCell ref="D114:E114"/>
    <mergeCell ref="C128:C134"/>
    <mergeCell ref="D128:E128"/>
    <mergeCell ref="E6:E8"/>
    <mergeCell ref="F6:W6"/>
    <mergeCell ref="F7:H7"/>
    <mergeCell ref="O7:Q7"/>
    <mergeCell ref="C121:C127"/>
    <mergeCell ref="D121:E121"/>
    <mergeCell ref="C107:C113"/>
    <mergeCell ref="D107:E107"/>
    <mergeCell ref="D99:E99"/>
    <mergeCell ref="C106:E106"/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General FASP</vt:lpstr>
      <vt:lpstr>Formato General FOFISP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2025-01-16T15:11:23Z</dcterms:modified>
</cp:coreProperties>
</file>