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0.14.6.3\Saldo Cero\SALDO CERO CONVENIO 2023\"/>
    </mc:Choice>
  </mc:AlternateContent>
  <xr:revisionPtr revIDLastSave="0" documentId="13_ncr:1_{4D328BF4-2F9D-4DA2-ADE2-6CDC76553E80}" xr6:coauthVersionLast="47" xr6:coauthVersionMax="47" xr10:uidLastSave="{00000000-0000-0000-0000-000000000000}"/>
  <bookViews>
    <workbookView xWindow="-120" yWindow="-120" windowWidth="29040" windowHeight="15720" tabRatio="413" activeTab="1" xr2:uid="{00000000-000D-0000-FFFF-FFFF00000000}"/>
  </bookViews>
  <sheets>
    <sheet name="Formato Especifico" sheetId="1" r:id="rId1"/>
    <sheet name="Formato General" sheetId="2" r:id="rId2"/>
  </sheets>
  <definedNames>
    <definedName name="_xlnm._FilterDatabase" localSheetId="0" hidden="1">'Formato Especifico'!$A$4:$CS$5</definedName>
    <definedName name="_xlnm.Print_Area" localSheetId="0">'Formato Especifico'!$A$2:$Q$5</definedName>
    <definedName name="_xlnm.Print_Titles" localSheetId="0">'Formato Especifico'!$2:$5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8" i="2" l="1"/>
  <c r="AL392" i="1"/>
  <c r="AK392" i="1"/>
  <c r="AL386" i="1"/>
  <c r="AL382" i="1"/>
  <c r="AL378" i="1"/>
  <c r="AH386" i="1"/>
  <c r="AK386" i="1"/>
  <c r="AK382" i="1"/>
  <c r="AK378" i="1"/>
  <c r="AH378" i="1"/>
  <c r="AH382" i="1"/>
  <c r="W382" i="1"/>
  <c r="W386" i="1"/>
  <c r="T386" i="1"/>
  <c r="X386" i="1"/>
  <c r="X382" i="1"/>
  <c r="T382" i="1"/>
  <c r="W332" i="1"/>
  <c r="W335" i="1"/>
  <c r="W339" i="1"/>
  <c r="W342" i="1"/>
  <c r="T342" i="1"/>
  <c r="T339" i="1"/>
  <c r="T335" i="1"/>
  <c r="X342" i="1"/>
  <c r="X339" i="1"/>
  <c r="X335" i="1"/>
  <c r="X332" i="1"/>
  <c r="X330" i="1"/>
  <c r="W330" i="1"/>
  <c r="T332" i="1"/>
  <c r="T330" i="1"/>
  <c r="AL281" i="1"/>
  <c r="AK281" i="1"/>
  <c r="Q310" i="1"/>
  <c r="Q308" i="1"/>
  <c r="O306" i="1"/>
  <c r="P306" i="1"/>
  <c r="R306" i="1"/>
  <c r="S306" i="1"/>
  <c r="T306" i="1"/>
  <c r="V306" i="1"/>
  <c r="Y306" i="1"/>
  <c r="Z306" i="1"/>
  <c r="AA306" i="1"/>
  <c r="AC306" i="1"/>
  <c r="AF306" i="1"/>
  <c r="AG306" i="1"/>
  <c r="AH306" i="1"/>
  <c r="AI306" i="1"/>
  <c r="AJ306" i="1"/>
  <c r="AK306" i="1"/>
  <c r="AL306" i="1"/>
  <c r="AM306" i="1"/>
  <c r="AN306" i="1"/>
  <c r="AO306" i="1"/>
  <c r="AP306" i="1"/>
  <c r="AQ306" i="1"/>
  <c r="AR306" i="1"/>
  <c r="AS306" i="1"/>
  <c r="AT306" i="1"/>
  <c r="AU306" i="1"/>
  <c r="AV306" i="1"/>
  <c r="AX306" i="1"/>
  <c r="P310" i="1"/>
  <c r="P308" i="1"/>
  <c r="O307" i="1"/>
  <c r="P307" i="1"/>
  <c r="Q307" i="1"/>
  <c r="O309" i="1"/>
  <c r="P309" i="1"/>
  <c r="Q309" i="1"/>
  <c r="N309" i="1"/>
  <c r="N306" i="1"/>
  <c r="N307" i="1"/>
  <c r="BG308" i="1"/>
  <c r="AX308" i="1"/>
  <c r="AX307" i="1" s="1"/>
  <c r="AW308" i="1"/>
  <c r="AY308" i="1" s="1"/>
  <c r="AY307" i="1" s="1"/>
  <c r="AV308" i="1"/>
  <c r="AZ308" i="1" s="1"/>
  <c r="AZ307" i="1" s="1"/>
  <c r="AU308" i="1"/>
  <c r="AT308" i="1"/>
  <c r="AT307" i="1" s="1"/>
  <c r="AR308" i="1"/>
  <c r="AR307" i="1" s="1"/>
  <c r="AO308" i="1"/>
  <c r="AS308" i="1" s="1"/>
  <c r="AS307" i="1" s="1"/>
  <c r="AK308" i="1"/>
  <c r="AH308" i="1"/>
  <c r="AL308" i="1" s="1"/>
  <c r="AL307" i="1" s="1"/>
  <c r="AD308" i="1"/>
  <c r="AD307" i="1" s="1"/>
  <c r="AA308" i="1"/>
  <c r="AA307" i="1" s="1"/>
  <c r="W308" i="1"/>
  <c r="W307" i="1" s="1"/>
  <c r="T308" i="1"/>
  <c r="X308" i="1" s="1"/>
  <c r="X307" i="1" s="1"/>
  <c r="AU307" i="1"/>
  <c r="AQ307" i="1"/>
  <c r="AP307" i="1"/>
  <c r="AO307" i="1"/>
  <c r="AN307" i="1"/>
  <c r="AM307" i="1"/>
  <c r="AK307" i="1"/>
  <c r="AJ307" i="1"/>
  <c r="AI307" i="1"/>
  <c r="AH307" i="1"/>
  <c r="AG307" i="1"/>
  <c r="AF307" i="1"/>
  <c r="AC307" i="1"/>
  <c r="AB307" i="1"/>
  <c r="Z307" i="1"/>
  <c r="Y307" i="1"/>
  <c r="V307" i="1"/>
  <c r="U307" i="1"/>
  <c r="S307" i="1"/>
  <c r="R307" i="1"/>
  <c r="Q306" i="1" l="1"/>
  <c r="AE308" i="1"/>
  <c r="AE307" i="1" s="1"/>
  <c r="T307" i="1"/>
  <c r="AW307" i="1"/>
  <c r="AV307" i="1"/>
  <c r="W425" i="1" l="1"/>
  <c r="X425" i="1" s="1"/>
  <c r="W423" i="1"/>
  <c r="X423" i="1" s="1"/>
  <c r="W421" i="1"/>
  <c r="X421" i="1" s="1"/>
  <c r="W417" i="1"/>
  <c r="X417" i="1" s="1"/>
  <c r="W415" i="1"/>
  <c r="X415" i="1" s="1"/>
  <c r="W413" i="1"/>
  <c r="X413" i="1" s="1"/>
  <c r="W410" i="1"/>
  <c r="X410" i="1" s="1"/>
  <c r="W407" i="1"/>
  <c r="X407" i="1" s="1"/>
  <c r="W403" i="1"/>
  <c r="X403" i="1" s="1"/>
  <c r="W400" i="1"/>
  <c r="X400" i="1" s="1"/>
  <c r="W398" i="1"/>
  <c r="X398" i="1" s="1"/>
  <c r="W396" i="1"/>
  <c r="X396" i="1" s="1"/>
  <c r="W392" i="1"/>
  <c r="X392" i="1" s="1"/>
  <c r="W378" i="1"/>
  <c r="X378" i="1" s="1"/>
  <c r="AD330" i="1"/>
  <c r="AE330" i="1" s="1"/>
  <c r="AL342" i="1"/>
  <c r="AL339" i="1"/>
  <c r="AL335" i="1"/>
  <c r="AH332" i="1"/>
  <c r="AL332" i="1" s="1"/>
  <c r="AK332" i="1"/>
  <c r="AK330" i="1"/>
  <c r="AL330" i="1" s="1"/>
  <c r="AD281" i="1"/>
  <c r="AE281" i="1" s="1"/>
  <c r="AK298" i="1"/>
  <c r="AL298" i="1" s="1"/>
  <c r="AK296" i="1"/>
  <c r="AL296" i="1" s="1"/>
  <c r="AK290" i="1"/>
  <c r="AL290" i="1" s="1"/>
  <c r="W325" i="1"/>
  <c r="W322" i="1"/>
  <c r="W319" i="1"/>
  <c r="W316" i="1"/>
  <c r="W314" i="1"/>
  <c r="W310" i="1"/>
  <c r="W305" i="1"/>
  <c r="W302" i="1"/>
  <c r="W298" i="1"/>
  <c r="X298" i="1" s="1"/>
  <c r="W296" i="1"/>
  <c r="X296" i="1" s="1"/>
  <c r="W293" i="1"/>
  <c r="X293" i="1" s="1"/>
  <c r="W290" i="1"/>
  <c r="X290" i="1" s="1"/>
  <c r="W287" i="1"/>
  <c r="X287" i="1" s="1"/>
  <c r="W285" i="1"/>
  <c r="X285" i="1" s="1"/>
  <c r="W281" i="1"/>
  <c r="X281" i="1" s="1"/>
  <c r="G140" i="2" l="1"/>
  <c r="G138" i="2"/>
  <c r="G137" i="2"/>
  <c r="G136" i="2"/>
  <c r="F133" i="2"/>
  <c r="F131" i="2"/>
  <c r="G129" i="2"/>
  <c r="G126" i="2"/>
  <c r="F126" i="2"/>
  <c r="G124" i="2"/>
  <c r="F124" i="2"/>
  <c r="G119" i="2"/>
  <c r="F119" i="2"/>
  <c r="G117" i="2"/>
  <c r="F117" i="2"/>
  <c r="G112" i="2"/>
  <c r="F112" i="2"/>
  <c r="G110" i="2"/>
  <c r="F110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T134" i="2"/>
  <c r="Q134" i="2"/>
  <c r="N134" i="2"/>
  <c r="K134" i="2"/>
  <c r="T133" i="2"/>
  <c r="Q133" i="2"/>
  <c r="N133" i="2"/>
  <c r="K133" i="2"/>
  <c r="T132" i="2"/>
  <c r="Q132" i="2"/>
  <c r="N132" i="2"/>
  <c r="K132" i="2"/>
  <c r="T131" i="2"/>
  <c r="Q131" i="2"/>
  <c r="N131" i="2"/>
  <c r="K131" i="2"/>
  <c r="T130" i="2"/>
  <c r="Q130" i="2"/>
  <c r="N130" i="2"/>
  <c r="K130" i="2"/>
  <c r="T129" i="2"/>
  <c r="Q129" i="2"/>
  <c r="N129" i="2"/>
  <c r="K129" i="2"/>
  <c r="T128" i="2"/>
  <c r="S128" i="2"/>
  <c r="R128" i="2"/>
  <c r="R99" i="2" s="1"/>
  <c r="P128" i="2"/>
  <c r="O128" i="2"/>
  <c r="M128" i="2"/>
  <c r="L128" i="2"/>
  <c r="J128" i="2"/>
  <c r="I128" i="2"/>
  <c r="T127" i="2"/>
  <c r="Q127" i="2"/>
  <c r="N127" i="2"/>
  <c r="K127" i="2"/>
  <c r="T126" i="2"/>
  <c r="Q126" i="2"/>
  <c r="N126" i="2"/>
  <c r="K126" i="2"/>
  <c r="T125" i="2"/>
  <c r="Q125" i="2"/>
  <c r="N125" i="2"/>
  <c r="K125" i="2"/>
  <c r="T124" i="2"/>
  <c r="Q124" i="2"/>
  <c r="N124" i="2"/>
  <c r="K124" i="2"/>
  <c r="T123" i="2"/>
  <c r="Q123" i="2"/>
  <c r="N123" i="2"/>
  <c r="N121" i="2" s="1"/>
  <c r="K123" i="2"/>
  <c r="T122" i="2"/>
  <c r="T121" i="2" s="1"/>
  <c r="Q122" i="2"/>
  <c r="N122" i="2"/>
  <c r="K122" i="2"/>
  <c r="S121" i="2"/>
  <c r="R121" i="2"/>
  <c r="P121" i="2"/>
  <c r="O121" i="2"/>
  <c r="M121" i="2"/>
  <c r="L121" i="2"/>
  <c r="L99" i="2" s="1"/>
  <c r="J121" i="2"/>
  <c r="I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N115" i="2"/>
  <c r="K115" i="2"/>
  <c r="T114" i="2"/>
  <c r="S114" i="2"/>
  <c r="R114" i="2"/>
  <c r="P114" i="2"/>
  <c r="O114" i="2"/>
  <c r="M114" i="2"/>
  <c r="L114" i="2"/>
  <c r="J114" i="2"/>
  <c r="I114" i="2"/>
  <c r="T113" i="2"/>
  <c r="Q113" i="2"/>
  <c r="N113" i="2"/>
  <c r="K113" i="2"/>
  <c r="T112" i="2"/>
  <c r="Q112" i="2"/>
  <c r="N112" i="2"/>
  <c r="K112" i="2"/>
  <c r="T111" i="2"/>
  <c r="Q111" i="2"/>
  <c r="N111" i="2"/>
  <c r="K111" i="2"/>
  <c r="T110" i="2"/>
  <c r="Q110" i="2"/>
  <c r="N110" i="2"/>
  <c r="K110" i="2"/>
  <c r="T109" i="2"/>
  <c r="Q109" i="2"/>
  <c r="N109" i="2"/>
  <c r="K109" i="2"/>
  <c r="T108" i="2"/>
  <c r="Q108" i="2"/>
  <c r="N108" i="2"/>
  <c r="K108" i="2"/>
  <c r="S107" i="2"/>
  <c r="S99" i="2" s="1"/>
  <c r="R107" i="2"/>
  <c r="P107" i="2"/>
  <c r="O107" i="2"/>
  <c r="M107" i="2"/>
  <c r="L107" i="2"/>
  <c r="J107" i="2"/>
  <c r="I107" i="2"/>
  <c r="T106" i="2"/>
  <c r="Q106" i="2"/>
  <c r="N106" i="2"/>
  <c r="K106" i="2"/>
  <c r="T105" i="2"/>
  <c r="Q105" i="2"/>
  <c r="N105" i="2"/>
  <c r="K105" i="2"/>
  <c r="T104" i="2"/>
  <c r="Q104" i="2"/>
  <c r="N104" i="2"/>
  <c r="K104" i="2"/>
  <c r="T103" i="2"/>
  <c r="Q103" i="2"/>
  <c r="N103" i="2"/>
  <c r="K103" i="2"/>
  <c r="T102" i="2"/>
  <c r="Q102" i="2"/>
  <c r="N102" i="2"/>
  <c r="K102" i="2"/>
  <c r="T101" i="2"/>
  <c r="Q101" i="2"/>
  <c r="N101" i="2"/>
  <c r="N100" i="2" s="1"/>
  <c r="K101" i="2"/>
  <c r="S100" i="2"/>
  <c r="R100" i="2"/>
  <c r="P100" i="2"/>
  <c r="O100" i="2"/>
  <c r="M100" i="2"/>
  <c r="L100" i="2"/>
  <c r="J100" i="2"/>
  <c r="I100" i="2"/>
  <c r="G105" i="2"/>
  <c r="F105" i="2"/>
  <c r="G103" i="2"/>
  <c r="F103" i="2"/>
  <c r="G102" i="2"/>
  <c r="G101" i="2"/>
  <c r="G97" i="2"/>
  <c r="F97" i="2"/>
  <c r="G95" i="2"/>
  <c r="F95" i="2"/>
  <c r="G94" i="2"/>
  <c r="F94" i="2"/>
  <c r="F90" i="2"/>
  <c r="G80" i="2"/>
  <c r="H80" i="2" s="1"/>
  <c r="F80" i="2"/>
  <c r="V83" i="2"/>
  <c r="U83" i="2"/>
  <c r="T83" i="2"/>
  <c r="Q83" i="2"/>
  <c r="N83" i="2"/>
  <c r="K83" i="2"/>
  <c r="H83" i="2"/>
  <c r="V82" i="2"/>
  <c r="U82" i="2"/>
  <c r="T82" i="2"/>
  <c r="Q82" i="2"/>
  <c r="Q77" i="2" s="1"/>
  <c r="N82" i="2"/>
  <c r="K82" i="2"/>
  <c r="H82" i="2"/>
  <c r="V81" i="2"/>
  <c r="U81" i="2"/>
  <c r="T81" i="2"/>
  <c r="Q81" i="2"/>
  <c r="N81" i="2"/>
  <c r="K81" i="2"/>
  <c r="H81" i="2"/>
  <c r="U80" i="2"/>
  <c r="T80" i="2"/>
  <c r="Q80" i="2"/>
  <c r="N80" i="2"/>
  <c r="K80" i="2"/>
  <c r="V79" i="2"/>
  <c r="U79" i="2"/>
  <c r="T79" i="2"/>
  <c r="Q79" i="2"/>
  <c r="N79" i="2"/>
  <c r="K79" i="2"/>
  <c r="H79" i="2"/>
  <c r="V78" i="2"/>
  <c r="U78" i="2"/>
  <c r="T78" i="2"/>
  <c r="Q78" i="2"/>
  <c r="N78" i="2"/>
  <c r="K78" i="2"/>
  <c r="H78" i="2"/>
  <c r="S77" i="2"/>
  <c r="R77" i="2"/>
  <c r="P77" i="2"/>
  <c r="O77" i="2"/>
  <c r="M77" i="2"/>
  <c r="M69" i="2" s="1"/>
  <c r="L77" i="2"/>
  <c r="J77" i="2"/>
  <c r="I77" i="2"/>
  <c r="F77" i="2"/>
  <c r="G75" i="2"/>
  <c r="G74" i="2"/>
  <c r="G73" i="2"/>
  <c r="G72" i="2"/>
  <c r="G71" i="2"/>
  <c r="G63" i="2"/>
  <c r="H63" i="2" s="1"/>
  <c r="G64" i="2"/>
  <c r="V64" i="2" s="1"/>
  <c r="G65" i="2"/>
  <c r="V65" i="2" s="1"/>
  <c r="G66" i="2"/>
  <c r="H66" i="2" s="1"/>
  <c r="G67" i="2"/>
  <c r="T98" i="2"/>
  <c r="Q98" i="2"/>
  <c r="N98" i="2"/>
  <c r="K98" i="2"/>
  <c r="T97" i="2"/>
  <c r="Q97" i="2"/>
  <c r="N97" i="2"/>
  <c r="K97" i="2"/>
  <c r="T96" i="2"/>
  <c r="Q96" i="2"/>
  <c r="N96" i="2"/>
  <c r="N92" i="2" s="1"/>
  <c r="K96" i="2"/>
  <c r="T95" i="2"/>
  <c r="Q95" i="2"/>
  <c r="N95" i="2"/>
  <c r="K95" i="2"/>
  <c r="T94" i="2"/>
  <c r="Q94" i="2"/>
  <c r="N94" i="2"/>
  <c r="K94" i="2"/>
  <c r="T93" i="2"/>
  <c r="Q93" i="2"/>
  <c r="N93" i="2"/>
  <c r="K93" i="2"/>
  <c r="S92" i="2"/>
  <c r="R92" i="2"/>
  <c r="P92" i="2"/>
  <c r="O92" i="2"/>
  <c r="M92" i="2"/>
  <c r="L92" i="2"/>
  <c r="J92" i="2"/>
  <c r="I92" i="2"/>
  <c r="T91" i="2"/>
  <c r="Q91" i="2"/>
  <c r="N91" i="2"/>
  <c r="K91" i="2"/>
  <c r="T90" i="2"/>
  <c r="Q90" i="2"/>
  <c r="N90" i="2"/>
  <c r="K90" i="2"/>
  <c r="T89" i="2"/>
  <c r="Q89" i="2"/>
  <c r="N89" i="2"/>
  <c r="K89" i="2"/>
  <c r="T88" i="2"/>
  <c r="Q88" i="2"/>
  <c r="N88" i="2"/>
  <c r="K88" i="2"/>
  <c r="T87" i="2"/>
  <c r="Q87" i="2"/>
  <c r="N87" i="2"/>
  <c r="K87" i="2"/>
  <c r="T86" i="2"/>
  <c r="T85" i="2" s="1"/>
  <c r="Q86" i="2"/>
  <c r="N86" i="2"/>
  <c r="K86" i="2"/>
  <c r="S85" i="2"/>
  <c r="R85" i="2"/>
  <c r="P85" i="2"/>
  <c r="O85" i="2"/>
  <c r="M85" i="2"/>
  <c r="L85" i="2"/>
  <c r="J85" i="2"/>
  <c r="I85" i="2"/>
  <c r="T76" i="2"/>
  <c r="Q76" i="2"/>
  <c r="N76" i="2"/>
  <c r="K76" i="2"/>
  <c r="T75" i="2"/>
  <c r="Q75" i="2"/>
  <c r="N75" i="2"/>
  <c r="K75" i="2"/>
  <c r="T74" i="2"/>
  <c r="Q74" i="2"/>
  <c r="N74" i="2"/>
  <c r="K74" i="2"/>
  <c r="T73" i="2"/>
  <c r="Q73" i="2"/>
  <c r="N73" i="2"/>
  <c r="K73" i="2"/>
  <c r="T72" i="2"/>
  <c r="Q72" i="2"/>
  <c r="N72" i="2"/>
  <c r="K72" i="2"/>
  <c r="T71" i="2"/>
  <c r="Q71" i="2"/>
  <c r="N71" i="2"/>
  <c r="K71" i="2"/>
  <c r="S70" i="2"/>
  <c r="S69" i="2" s="1"/>
  <c r="R70" i="2"/>
  <c r="P70" i="2"/>
  <c r="O70" i="2"/>
  <c r="O69" i="2" s="1"/>
  <c r="M70" i="2"/>
  <c r="L70" i="2"/>
  <c r="J70" i="2"/>
  <c r="I70" i="2"/>
  <c r="T68" i="2"/>
  <c r="Q68" i="2"/>
  <c r="N68" i="2"/>
  <c r="K68" i="2"/>
  <c r="T67" i="2"/>
  <c r="Q67" i="2"/>
  <c r="N67" i="2"/>
  <c r="K67" i="2"/>
  <c r="T66" i="2"/>
  <c r="Q66" i="2"/>
  <c r="N66" i="2"/>
  <c r="K66" i="2"/>
  <c r="T65" i="2"/>
  <c r="Q65" i="2"/>
  <c r="N65" i="2"/>
  <c r="K65" i="2"/>
  <c r="T64" i="2"/>
  <c r="Q64" i="2"/>
  <c r="N64" i="2"/>
  <c r="K64" i="2"/>
  <c r="T63" i="2"/>
  <c r="Q63" i="2"/>
  <c r="N63" i="2"/>
  <c r="K63" i="2"/>
  <c r="S62" i="2"/>
  <c r="S61" i="2" s="1"/>
  <c r="R62" i="2"/>
  <c r="P62" i="2"/>
  <c r="P61" i="2" s="1"/>
  <c r="O62" i="2"/>
  <c r="O61" i="2" s="1"/>
  <c r="M62" i="2"/>
  <c r="M61" i="2" s="1"/>
  <c r="L62" i="2"/>
  <c r="J62" i="2"/>
  <c r="J61" i="2" s="1"/>
  <c r="I62" i="2"/>
  <c r="I61" i="2"/>
  <c r="L61" i="2"/>
  <c r="R61" i="2"/>
  <c r="V68" i="2"/>
  <c r="U68" i="2"/>
  <c r="H68" i="2"/>
  <c r="V67" i="2"/>
  <c r="U67" i="2"/>
  <c r="H67" i="2"/>
  <c r="U66" i="2"/>
  <c r="U65" i="2"/>
  <c r="U64" i="2"/>
  <c r="U63" i="2"/>
  <c r="F62" i="2"/>
  <c r="F61" i="2" s="1"/>
  <c r="G59" i="2"/>
  <c r="F59" i="2"/>
  <c r="G57" i="2"/>
  <c r="F57" i="2"/>
  <c r="G56" i="2"/>
  <c r="F56" i="2"/>
  <c r="G52" i="2"/>
  <c r="F52" i="2"/>
  <c r="G41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S54" i="2"/>
  <c r="R54" i="2"/>
  <c r="P54" i="2"/>
  <c r="O54" i="2"/>
  <c r="M54" i="2"/>
  <c r="L54" i="2"/>
  <c r="J54" i="2"/>
  <c r="I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Q48" i="2"/>
  <c r="N48" i="2"/>
  <c r="K48" i="2"/>
  <c r="S47" i="2"/>
  <c r="R47" i="2"/>
  <c r="P47" i="2"/>
  <c r="O47" i="2"/>
  <c r="M47" i="2"/>
  <c r="L47" i="2"/>
  <c r="J47" i="2"/>
  <c r="I47" i="2"/>
  <c r="Q46" i="2"/>
  <c r="N46" i="2"/>
  <c r="K46" i="2"/>
  <c r="Q45" i="2"/>
  <c r="N45" i="2"/>
  <c r="K45" i="2"/>
  <c r="Q44" i="2"/>
  <c r="N44" i="2"/>
  <c r="K44" i="2"/>
  <c r="Q43" i="2"/>
  <c r="N43" i="2"/>
  <c r="K43" i="2"/>
  <c r="Q42" i="2"/>
  <c r="N42" i="2"/>
  <c r="K42" i="2"/>
  <c r="Q41" i="2"/>
  <c r="N41" i="2"/>
  <c r="K41" i="2"/>
  <c r="S40" i="2"/>
  <c r="R40" i="2"/>
  <c r="P40" i="2"/>
  <c r="O40" i="2"/>
  <c r="M40" i="2"/>
  <c r="M32" i="2" s="1"/>
  <c r="L40" i="2"/>
  <c r="J40" i="2"/>
  <c r="I40" i="2"/>
  <c r="Q39" i="2"/>
  <c r="N39" i="2"/>
  <c r="K39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S33" i="2"/>
  <c r="R33" i="2"/>
  <c r="R32" i="2" s="1"/>
  <c r="P33" i="2"/>
  <c r="P32" i="2" s="1"/>
  <c r="O33" i="2"/>
  <c r="M33" i="2"/>
  <c r="L33" i="2"/>
  <c r="J33" i="2"/>
  <c r="I33" i="2"/>
  <c r="Q31" i="2"/>
  <c r="N31" i="2"/>
  <c r="K31" i="2"/>
  <c r="Q30" i="2"/>
  <c r="N30" i="2"/>
  <c r="K30" i="2"/>
  <c r="Q29" i="2"/>
  <c r="N29" i="2"/>
  <c r="K29" i="2"/>
  <c r="Q28" i="2"/>
  <c r="N28" i="2"/>
  <c r="K28" i="2"/>
  <c r="Q27" i="2"/>
  <c r="N27" i="2"/>
  <c r="K27" i="2"/>
  <c r="Q26" i="2"/>
  <c r="N26" i="2"/>
  <c r="K26" i="2"/>
  <c r="S25" i="2"/>
  <c r="R25" i="2"/>
  <c r="P25" i="2"/>
  <c r="O25" i="2"/>
  <c r="M25" i="2"/>
  <c r="L25" i="2"/>
  <c r="J25" i="2"/>
  <c r="I25" i="2"/>
  <c r="G38" i="2"/>
  <c r="F38" i="2"/>
  <c r="G28" i="2"/>
  <c r="F28" i="2"/>
  <c r="G23" i="2"/>
  <c r="V23" i="2" s="1"/>
  <c r="F23" i="2"/>
  <c r="U23" i="2" s="1"/>
  <c r="G21" i="2"/>
  <c r="V21" i="2" s="1"/>
  <c r="F21" i="2"/>
  <c r="H21" i="2" s="1"/>
  <c r="G20" i="2"/>
  <c r="V20" i="2" s="1"/>
  <c r="F20" i="2"/>
  <c r="U20" i="2" s="1"/>
  <c r="G19" i="2"/>
  <c r="V19" i="2" s="1"/>
  <c r="F19" i="2"/>
  <c r="U19" i="2" s="1"/>
  <c r="G12" i="2"/>
  <c r="F12" i="2"/>
  <c r="T31" i="2"/>
  <c r="T30" i="2"/>
  <c r="T29" i="2"/>
  <c r="T28" i="2"/>
  <c r="T27" i="2"/>
  <c r="T26" i="2"/>
  <c r="T24" i="2"/>
  <c r="Q24" i="2"/>
  <c r="N24" i="2"/>
  <c r="K24" i="2"/>
  <c r="T23" i="2"/>
  <c r="Q23" i="2"/>
  <c r="N23" i="2"/>
  <c r="K23" i="2"/>
  <c r="T22" i="2"/>
  <c r="Q22" i="2"/>
  <c r="N22" i="2"/>
  <c r="K22" i="2"/>
  <c r="T21" i="2"/>
  <c r="Q21" i="2"/>
  <c r="N21" i="2"/>
  <c r="K21" i="2"/>
  <c r="T20" i="2"/>
  <c r="Q20" i="2"/>
  <c r="N20" i="2"/>
  <c r="K20" i="2"/>
  <c r="T19" i="2"/>
  <c r="Q19" i="2"/>
  <c r="N19" i="2"/>
  <c r="K19" i="2"/>
  <c r="S18" i="2"/>
  <c r="R18" i="2"/>
  <c r="P18" i="2"/>
  <c r="O18" i="2"/>
  <c r="M18" i="2"/>
  <c r="L18" i="2"/>
  <c r="J18" i="2"/>
  <c r="I18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2" i="2"/>
  <c r="Q11" i="2"/>
  <c r="P10" i="2"/>
  <c r="P9" i="2" s="1"/>
  <c r="O10" i="2"/>
  <c r="O9" i="2" s="1"/>
  <c r="N16" i="2"/>
  <c r="N15" i="2"/>
  <c r="N14" i="2"/>
  <c r="N13" i="2"/>
  <c r="N12" i="2"/>
  <c r="N11" i="2"/>
  <c r="M10" i="2"/>
  <c r="M9" i="2" s="1"/>
  <c r="L10" i="2"/>
  <c r="L9" i="2" s="1"/>
  <c r="V24" i="2"/>
  <c r="U24" i="2"/>
  <c r="H24" i="2"/>
  <c r="V22" i="2"/>
  <c r="U22" i="2"/>
  <c r="H22" i="2"/>
  <c r="AX42" i="1"/>
  <c r="AW42" i="1"/>
  <c r="AU42" i="1"/>
  <c r="AT42" i="1"/>
  <c r="AX38" i="1"/>
  <c r="AW38" i="1"/>
  <c r="AU38" i="1"/>
  <c r="AT38" i="1"/>
  <c r="AX36" i="1"/>
  <c r="AX35" i="1" s="1"/>
  <c r="AW36" i="1"/>
  <c r="AU36" i="1"/>
  <c r="AT36" i="1"/>
  <c r="AV36" i="1" s="1"/>
  <c r="AX33" i="1"/>
  <c r="AW33" i="1"/>
  <c r="AU33" i="1"/>
  <c r="AT33" i="1"/>
  <c r="AX29" i="1"/>
  <c r="AX28" i="1" s="1"/>
  <c r="AW29" i="1"/>
  <c r="AW28" i="1" s="1"/>
  <c r="AU29" i="1"/>
  <c r="AU28" i="1" s="1"/>
  <c r="AT29" i="1"/>
  <c r="AX27" i="1"/>
  <c r="AX26" i="1" s="1"/>
  <c r="AW27" i="1"/>
  <c r="AU27" i="1"/>
  <c r="AU26" i="1" s="1"/>
  <c r="AT27" i="1"/>
  <c r="AX25" i="1"/>
  <c r="AX24" i="1" s="1"/>
  <c r="AX23" i="1" s="1"/>
  <c r="AX22" i="1" s="1"/>
  <c r="AW25" i="1"/>
  <c r="AU25" i="1"/>
  <c r="AT25" i="1"/>
  <c r="AV25" i="1" s="1"/>
  <c r="L50" i="1"/>
  <c r="M50" i="1"/>
  <c r="N50" i="1"/>
  <c r="O50" i="1"/>
  <c r="O6" i="1" s="1"/>
  <c r="P50" i="1"/>
  <c r="Q50" i="1"/>
  <c r="K50" i="1"/>
  <c r="L16" i="1"/>
  <c r="M16" i="1"/>
  <c r="N16" i="1"/>
  <c r="O16" i="1"/>
  <c r="P16" i="1"/>
  <c r="Q16" i="1"/>
  <c r="K16" i="1"/>
  <c r="L7" i="1"/>
  <c r="M7" i="1"/>
  <c r="N7" i="1"/>
  <c r="O7" i="1"/>
  <c r="P7" i="1"/>
  <c r="P6" i="1" s="1"/>
  <c r="Q7" i="1"/>
  <c r="K7" i="1"/>
  <c r="K6" i="1" s="1"/>
  <c r="L6" i="1"/>
  <c r="V198" i="1"/>
  <c r="O197" i="1"/>
  <c r="P197" i="1"/>
  <c r="Q197" i="1"/>
  <c r="N197" i="1"/>
  <c r="K120" i="1"/>
  <c r="L120" i="1"/>
  <c r="M120" i="1"/>
  <c r="M119" i="1" s="1"/>
  <c r="N120" i="1"/>
  <c r="N119" i="1" s="1"/>
  <c r="O120" i="1"/>
  <c r="O119" i="1" s="1"/>
  <c r="P120" i="1"/>
  <c r="P119" i="1" s="1"/>
  <c r="Q120" i="1"/>
  <c r="Q119" i="1" s="1"/>
  <c r="L119" i="1"/>
  <c r="K119" i="1"/>
  <c r="K118" i="1" s="1"/>
  <c r="L164" i="1"/>
  <c r="M164" i="1"/>
  <c r="N164" i="1"/>
  <c r="O164" i="1"/>
  <c r="P164" i="1"/>
  <c r="Q164" i="1"/>
  <c r="K164" i="1"/>
  <c r="L225" i="1"/>
  <c r="L224" i="1" s="1"/>
  <c r="M225" i="1"/>
  <c r="M224" i="1" s="1"/>
  <c r="N225" i="1"/>
  <c r="N224" i="1" s="1"/>
  <c r="O225" i="1"/>
  <c r="O224" i="1" s="1"/>
  <c r="P225" i="1"/>
  <c r="P224" i="1" s="1"/>
  <c r="Q225" i="1"/>
  <c r="Q224" i="1" s="1"/>
  <c r="K225" i="1"/>
  <c r="K224" i="1" s="1"/>
  <c r="L276" i="1"/>
  <c r="L275" i="1" s="1"/>
  <c r="M276" i="1"/>
  <c r="M275" i="1" s="1"/>
  <c r="N276" i="1"/>
  <c r="N275" i="1" s="1"/>
  <c r="O276" i="1"/>
  <c r="O275" i="1" s="1"/>
  <c r="P276" i="1"/>
  <c r="P275" i="1" s="1"/>
  <c r="Q276" i="1"/>
  <c r="Q275" i="1" s="1"/>
  <c r="K276" i="1"/>
  <c r="K275" i="1" s="1"/>
  <c r="BG425" i="1"/>
  <c r="BG423" i="1"/>
  <c r="BG421" i="1"/>
  <c r="BG417" i="1"/>
  <c r="BG415" i="1"/>
  <c r="BG413" i="1"/>
  <c r="BG410" i="1"/>
  <c r="BG407" i="1"/>
  <c r="BG403" i="1"/>
  <c r="BG400" i="1"/>
  <c r="BG398" i="1"/>
  <c r="BG396" i="1"/>
  <c r="BG392" i="1"/>
  <c r="AX425" i="1"/>
  <c r="AX424" i="1" s="1"/>
  <c r="AW425" i="1"/>
  <c r="AY425" i="1" s="1"/>
  <c r="AY424" i="1" s="1"/>
  <c r="AU425" i="1"/>
  <c r="AU424" i="1" s="1"/>
  <c r="AT425" i="1"/>
  <c r="AX423" i="1"/>
  <c r="AX422" i="1" s="1"/>
  <c r="AW423" i="1"/>
  <c r="AY423" i="1" s="1"/>
  <c r="AY422" i="1" s="1"/>
  <c r="AU423" i="1"/>
  <c r="AU422" i="1" s="1"/>
  <c r="AT423" i="1"/>
  <c r="AT422" i="1" s="1"/>
  <c r="AX421" i="1"/>
  <c r="AX420" i="1" s="1"/>
  <c r="AW421" i="1"/>
  <c r="AW420" i="1" s="1"/>
  <c r="AU421" i="1"/>
  <c r="AU420" i="1" s="1"/>
  <c r="AT421" i="1"/>
  <c r="AT420" i="1" s="1"/>
  <c r="AX417" i="1"/>
  <c r="AW417" i="1"/>
  <c r="AY417" i="1" s="1"/>
  <c r="AY416" i="1" s="1"/>
  <c r="AU417" i="1"/>
  <c r="AU416" i="1" s="1"/>
  <c r="AT417" i="1"/>
  <c r="AT416" i="1" s="1"/>
  <c r="AX415" i="1"/>
  <c r="AX414" i="1" s="1"/>
  <c r="AW415" i="1"/>
  <c r="AU415" i="1"/>
  <c r="AU414" i="1" s="1"/>
  <c r="AT415" i="1"/>
  <c r="AX413" i="1"/>
  <c r="AX412" i="1" s="1"/>
  <c r="AW413" i="1"/>
  <c r="AY413" i="1" s="1"/>
  <c r="AY412" i="1" s="1"/>
  <c r="AU413" i="1"/>
  <c r="AU412" i="1" s="1"/>
  <c r="AT413" i="1"/>
  <c r="AT412" i="1" s="1"/>
  <c r="AX410" i="1"/>
  <c r="AX409" i="1" s="1"/>
  <c r="AX408" i="1" s="1"/>
  <c r="AW410" i="1"/>
  <c r="AY410" i="1" s="1"/>
  <c r="AY409" i="1" s="1"/>
  <c r="AY408" i="1" s="1"/>
  <c r="AU410" i="1"/>
  <c r="AU409" i="1" s="1"/>
  <c r="AU408" i="1" s="1"/>
  <c r="AT410" i="1"/>
  <c r="AV410" i="1" s="1"/>
  <c r="AX407" i="1"/>
  <c r="AX406" i="1" s="1"/>
  <c r="AX405" i="1" s="1"/>
  <c r="AW407" i="1"/>
  <c r="AU407" i="1"/>
  <c r="AU406" i="1" s="1"/>
  <c r="AU405" i="1" s="1"/>
  <c r="AT407" i="1"/>
  <c r="AX403" i="1"/>
  <c r="AX402" i="1" s="1"/>
  <c r="AX401" i="1" s="1"/>
  <c r="AW403" i="1"/>
  <c r="AY403" i="1" s="1"/>
  <c r="AY402" i="1" s="1"/>
  <c r="AY401" i="1" s="1"/>
  <c r="AU403" i="1"/>
  <c r="AU402" i="1" s="1"/>
  <c r="AU401" i="1" s="1"/>
  <c r="AT403" i="1"/>
  <c r="AT402" i="1" s="1"/>
  <c r="AT401" i="1" s="1"/>
  <c r="AX400" i="1"/>
  <c r="AX399" i="1" s="1"/>
  <c r="AW400" i="1"/>
  <c r="AU400" i="1"/>
  <c r="AU399" i="1" s="1"/>
  <c r="AT400" i="1"/>
  <c r="AT399" i="1" s="1"/>
  <c r="AX398" i="1"/>
  <c r="AX397" i="1" s="1"/>
  <c r="AW398" i="1"/>
  <c r="AY398" i="1" s="1"/>
  <c r="AY397" i="1" s="1"/>
  <c r="AU398" i="1"/>
  <c r="AU397" i="1" s="1"/>
  <c r="AT398" i="1"/>
  <c r="AX396" i="1"/>
  <c r="AX395" i="1" s="1"/>
  <c r="AW396" i="1"/>
  <c r="AY396" i="1" s="1"/>
  <c r="AY395" i="1" s="1"/>
  <c r="AU396" i="1"/>
  <c r="AU395" i="1" s="1"/>
  <c r="AT396" i="1"/>
  <c r="AV396" i="1" s="1"/>
  <c r="AX392" i="1"/>
  <c r="AX391" i="1" s="1"/>
  <c r="AX390" i="1" s="1"/>
  <c r="AX389" i="1" s="1"/>
  <c r="AW392" i="1"/>
  <c r="AU392" i="1"/>
  <c r="AU391" i="1" s="1"/>
  <c r="AU390" i="1" s="1"/>
  <c r="AU389" i="1" s="1"/>
  <c r="AT392" i="1"/>
  <c r="AT391" i="1" s="1"/>
  <c r="AT390" i="1" s="1"/>
  <c r="AT389" i="1" s="1"/>
  <c r="AX416" i="1"/>
  <c r="AT406" i="1"/>
  <c r="AT405" i="1" s="1"/>
  <c r="AS424" i="1"/>
  <c r="AR424" i="1"/>
  <c r="AQ424" i="1"/>
  <c r="AQ419" i="1" s="1"/>
  <c r="AQ418" i="1" s="1"/>
  <c r="AP424" i="1"/>
  <c r="AO424" i="1"/>
  <c r="AN424" i="1"/>
  <c r="AM424" i="1"/>
  <c r="AS422" i="1"/>
  <c r="AR422" i="1"/>
  <c r="AQ422" i="1"/>
  <c r="AP422" i="1"/>
  <c r="AO422" i="1"/>
  <c r="AN422" i="1"/>
  <c r="AM422" i="1"/>
  <c r="AS420" i="1"/>
  <c r="AR420" i="1"/>
  <c r="AQ420" i="1"/>
  <c r="AP420" i="1"/>
  <c r="AO420" i="1"/>
  <c r="AN420" i="1"/>
  <c r="AM420" i="1"/>
  <c r="AR419" i="1"/>
  <c r="AR418" i="1" s="1"/>
  <c r="AS416" i="1"/>
  <c r="AR416" i="1"/>
  <c r="AQ416" i="1"/>
  <c r="AP416" i="1"/>
  <c r="AO416" i="1"/>
  <c r="AN416" i="1"/>
  <c r="AM416" i="1"/>
  <c r="AS414" i="1"/>
  <c r="AR414" i="1"/>
  <c r="AQ414" i="1"/>
  <c r="AP414" i="1"/>
  <c r="AO414" i="1"/>
  <c r="AN414" i="1"/>
  <c r="AM414" i="1"/>
  <c r="AS412" i="1"/>
  <c r="AR412" i="1"/>
  <c r="AR411" i="1" s="1"/>
  <c r="AQ412" i="1"/>
  <c r="AP412" i="1"/>
  <c r="AO412" i="1"/>
  <c r="AN412" i="1"/>
  <c r="AN411" i="1" s="1"/>
  <c r="AM412" i="1"/>
  <c r="AS409" i="1"/>
  <c r="AS408" i="1" s="1"/>
  <c r="AR409" i="1"/>
  <c r="AR408" i="1" s="1"/>
  <c r="AQ409" i="1"/>
  <c r="AQ408" i="1" s="1"/>
  <c r="AP409" i="1"/>
  <c r="AP408" i="1" s="1"/>
  <c r="AO409" i="1"/>
  <c r="AO408" i="1" s="1"/>
  <c r="AN409" i="1"/>
  <c r="AN408" i="1" s="1"/>
  <c r="AM409" i="1"/>
  <c r="AM408" i="1" s="1"/>
  <c r="AS406" i="1"/>
  <c r="AS405" i="1" s="1"/>
  <c r="AR406" i="1"/>
  <c r="AR405" i="1" s="1"/>
  <c r="AQ406" i="1"/>
  <c r="AQ405" i="1" s="1"/>
  <c r="AP406" i="1"/>
  <c r="AP405" i="1" s="1"/>
  <c r="AO406" i="1"/>
  <c r="AO405" i="1" s="1"/>
  <c r="AN406" i="1"/>
  <c r="AM406" i="1"/>
  <c r="AM405" i="1" s="1"/>
  <c r="AN405" i="1"/>
  <c r="AS402" i="1"/>
  <c r="AS401" i="1" s="1"/>
  <c r="AR402" i="1"/>
  <c r="AR401" i="1" s="1"/>
  <c r="AQ402" i="1"/>
  <c r="AQ401" i="1" s="1"/>
  <c r="AP402" i="1"/>
  <c r="AP401" i="1" s="1"/>
  <c r="AO402" i="1"/>
  <c r="AO401" i="1" s="1"/>
  <c r="AN402" i="1"/>
  <c r="AM402" i="1"/>
  <c r="AM401" i="1" s="1"/>
  <c r="AN401" i="1"/>
  <c r="AS399" i="1"/>
  <c r="AR399" i="1"/>
  <c r="AQ399" i="1"/>
  <c r="AP399" i="1"/>
  <c r="AO399" i="1"/>
  <c r="AN399" i="1"/>
  <c r="AM399" i="1"/>
  <c r="AS397" i="1"/>
  <c r="AR397" i="1"/>
  <c r="AR394" i="1" s="1"/>
  <c r="AQ397" i="1"/>
  <c r="AQ394" i="1" s="1"/>
  <c r="AP397" i="1"/>
  <c r="AO397" i="1"/>
  <c r="AN397" i="1"/>
  <c r="AM397" i="1"/>
  <c r="AS395" i="1"/>
  <c r="AR395" i="1"/>
  <c r="AQ395" i="1"/>
  <c r="AP395" i="1"/>
  <c r="AO395" i="1"/>
  <c r="AN395" i="1"/>
  <c r="AM395" i="1"/>
  <c r="AS391" i="1"/>
  <c r="AR391" i="1"/>
  <c r="AQ391" i="1"/>
  <c r="AQ390" i="1" s="1"/>
  <c r="AQ389" i="1" s="1"/>
  <c r="AP391" i="1"/>
  <c r="AP390" i="1" s="1"/>
  <c r="AP389" i="1" s="1"/>
  <c r="AO391" i="1"/>
  <c r="AO390" i="1" s="1"/>
  <c r="AO389" i="1" s="1"/>
  <c r="AN391" i="1"/>
  <c r="AN390" i="1" s="1"/>
  <c r="AN389" i="1" s="1"/>
  <c r="AM391" i="1"/>
  <c r="AM390" i="1" s="1"/>
  <c r="AM389" i="1" s="1"/>
  <c r="AS390" i="1"/>
  <c r="AS389" i="1" s="1"/>
  <c r="AR390" i="1"/>
  <c r="AR389" i="1" s="1"/>
  <c r="AL424" i="1"/>
  <c r="AK424" i="1"/>
  <c r="AJ424" i="1"/>
  <c r="AI424" i="1"/>
  <c r="AH424" i="1"/>
  <c r="AG424" i="1"/>
  <c r="AF424" i="1"/>
  <c r="AL422" i="1"/>
  <c r="AK422" i="1"/>
  <c r="AJ422" i="1"/>
  <c r="AI422" i="1"/>
  <c r="AH422" i="1"/>
  <c r="AG422" i="1"/>
  <c r="AF422" i="1"/>
  <c r="AL420" i="1"/>
  <c r="AK420" i="1"/>
  <c r="AK419" i="1" s="1"/>
  <c r="AK418" i="1" s="1"/>
  <c r="AJ420" i="1"/>
  <c r="AJ419" i="1" s="1"/>
  <c r="AJ418" i="1" s="1"/>
  <c r="AI420" i="1"/>
  <c r="AI419" i="1" s="1"/>
  <c r="AI418" i="1" s="1"/>
  <c r="AH420" i="1"/>
  <c r="AG420" i="1"/>
  <c r="AF420" i="1"/>
  <c r="AL416" i="1"/>
  <c r="AK416" i="1"/>
  <c r="AJ416" i="1"/>
  <c r="AI416" i="1"/>
  <c r="AH416" i="1"/>
  <c r="AG416" i="1"/>
  <c r="AF416" i="1"/>
  <c r="AL414" i="1"/>
  <c r="AK414" i="1"/>
  <c r="AJ414" i="1"/>
  <c r="AI414" i="1"/>
  <c r="AH414" i="1"/>
  <c r="AG414" i="1"/>
  <c r="AF414" i="1"/>
  <c r="AL412" i="1"/>
  <c r="AL411" i="1" s="1"/>
  <c r="AK412" i="1"/>
  <c r="AK411" i="1" s="1"/>
  <c r="AJ412" i="1"/>
  <c r="AJ411" i="1" s="1"/>
  <c r="AI412" i="1"/>
  <c r="AH412" i="1"/>
  <c r="AG412" i="1"/>
  <c r="AF412" i="1"/>
  <c r="AL409" i="1"/>
  <c r="AL408" i="1" s="1"/>
  <c r="AK409" i="1"/>
  <c r="AJ409" i="1"/>
  <c r="AJ408" i="1" s="1"/>
  <c r="AI409" i="1"/>
  <c r="AI408" i="1" s="1"/>
  <c r="AH409" i="1"/>
  <c r="AH408" i="1" s="1"/>
  <c r="AG409" i="1"/>
  <c r="AG408" i="1" s="1"/>
  <c r="AF409" i="1"/>
  <c r="AF408" i="1" s="1"/>
  <c r="AK408" i="1"/>
  <c r="AL406" i="1"/>
  <c r="AL405" i="1" s="1"/>
  <c r="AK406" i="1"/>
  <c r="AK405" i="1" s="1"/>
  <c r="AJ406" i="1"/>
  <c r="AJ405" i="1" s="1"/>
  <c r="AI406" i="1"/>
  <c r="AI405" i="1" s="1"/>
  <c r="AH406" i="1"/>
  <c r="AH405" i="1" s="1"/>
  <c r="AG406" i="1"/>
  <c r="AG405" i="1" s="1"/>
  <c r="AF406" i="1"/>
  <c r="AF405" i="1" s="1"/>
  <c r="AL402" i="1"/>
  <c r="AL401" i="1" s="1"/>
  <c r="AK402" i="1"/>
  <c r="AJ402" i="1"/>
  <c r="AI402" i="1"/>
  <c r="AI401" i="1" s="1"/>
  <c r="AH402" i="1"/>
  <c r="AH401" i="1" s="1"/>
  <c r="AG402" i="1"/>
  <c r="AG401" i="1" s="1"/>
  <c r="AF402" i="1"/>
  <c r="AK401" i="1"/>
  <c r="AJ401" i="1"/>
  <c r="AF401" i="1"/>
  <c r="AL399" i="1"/>
  <c r="AK399" i="1"/>
  <c r="AJ399" i="1"/>
  <c r="AI399" i="1"/>
  <c r="AI394" i="1" s="1"/>
  <c r="AH399" i="1"/>
  <c r="AG399" i="1"/>
  <c r="AF399" i="1"/>
  <c r="AL397" i="1"/>
  <c r="AK397" i="1"/>
  <c r="AJ397" i="1"/>
  <c r="AI397" i="1"/>
  <c r="AH397" i="1"/>
  <c r="AG397" i="1"/>
  <c r="AF397" i="1"/>
  <c r="AL395" i="1"/>
  <c r="AK395" i="1"/>
  <c r="AJ395" i="1"/>
  <c r="AI395" i="1"/>
  <c r="AH395" i="1"/>
  <c r="AG395" i="1"/>
  <c r="AF395" i="1"/>
  <c r="AL391" i="1"/>
  <c r="AL390" i="1" s="1"/>
  <c r="AL389" i="1" s="1"/>
  <c r="AK391" i="1"/>
  <c r="AK390" i="1" s="1"/>
  <c r="AK389" i="1" s="1"/>
  <c r="AJ391" i="1"/>
  <c r="AJ390" i="1" s="1"/>
  <c r="AJ389" i="1" s="1"/>
  <c r="AI391" i="1"/>
  <c r="AI390" i="1" s="1"/>
  <c r="AI389" i="1" s="1"/>
  <c r="AH391" i="1"/>
  <c r="AH390" i="1" s="1"/>
  <c r="AH389" i="1" s="1"/>
  <c r="AG391" i="1"/>
  <c r="AG390" i="1" s="1"/>
  <c r="AG389" i="1" s="1"/>
  <c r="AF391" i="1"/>
  <c r="AF390" i="1" s="1"/>
  <c r="AF389" i="1" s="1"/>
  <c r="AE424" i="1"/>
  <c r="AD424" i="1"/>
  <c r="AC424" i="1"/>
  <c r="AB424" i="1"/>
  <c r="AA424" i="1"/>
  <c r="Z424" i="1"/>
  <c r="Y424" i="1"/>
  <c r="AE422" i="1"/>
  <c r="AD422" i="1"/>
  <c r="AC422" i="1"/>
  <c r="AB422" i="1"/>
  <c r="AA422" i="1"/>
  <c r="Z422" i="1"/>
  <c r="Y422" i="1"/>
  <c r="AE420" i="1"/>
  <c r="AD420" i="1"/>
  <c r="AD419" i="1" s="1"/>
  <c r="AD418" i="1" s="1"/>
  <c r="AC420" i="1"/>
  <c r="AB420" i="1"/>
  <c r="AA420" i="1"/>
  <c r="Z420" i="1"/>
  <c r="Y420" i="1"/>
  <c r="AE416" i="1"/>
  <c r="AD416" i="1"/>
  <c r="AC416" i="1"/>
  <c r="AB416" i="1"/>
  <c r="AA416" i="1"/>
  <c r="Z416" i="1"/>
  <c r="Y416" i="1"/>
  <c r="AE414" i="1"/>
  <c r="AD414" i="1"/>
  <c r="AC414" i="1"/>
  <c r="AC411" i="1" s="1"/>
  <c r="AB414" i="1"/>
  <c r="AA414" i="1"/>
  <c r="Z414" i="1"/>
  <c r="Y414" i="1"/>
  <c r="AE412" i="1"/>
  <c r="AD412" i="1"/>
  <c r="AC412" i="1"/>
  <c r="AB412" i="1"/>
  <c r="AA412" i="1"/>
  <c r="Z412" i="1"/>
  <c r="Y412" i="1"/>
  <c r="AE409" i="1"/>
  <c r="AE408" i="1" s="1"/>
  <c r="AD409" i="1"/>
  <c r="AC409" i="1"/>
  <c r="AB409" i="1"/>
  <c r="AB408" i="1" s="1"/>
  <c r="AA409" i="1"/>
  <c r="Z409" i="1"/>
  <c r="Z408" i="1" s="1"/>
  <c r="Y409" i="1"/>
  <c r="Y408" i="1" s="1"/>
  <c r="AD408" i="1"/>
  <c r="AC408" i="1"/>
  <c r="AA408" i="1"/>
  <c r="AE406" i="1"/>
  <c r="AE405" i="1" s="1"/>
  <c r="AD406" i="1"/>
  <c r="AD405" i="1" s="1"/>
  <c r="AC406" i="1"/>
  <c r="AC405" i="1" s="1"/>
  <c r="AB406" i="1"/>
  <c r="AB405" i="1" s="1"/>
  <c r="AA406" i="1"/>
  <c r="AA405" i="1" s="1"/>
  <c r="Z406" i="1"/>
  <c r="Z405" i="1" s="1"/>
  <c r="Y406" i="1"/>
  <c r="Y405" i="1" s="1"/>
  <c r="AE402" i="1"/>
  <c r="AD402" i="1"/>
  <c r="AC402" i="1"/>
  <c r="AB402" i="1"/>
  <c r="AB401" i="1" s="1"/>
  <c r="AA402" i="1"/>
  <c r="AA401" i="1" s="1"/>
  <c r="Z402" i="1"/>
  <c r="Z401" i="1" s="1"/>
  <c r="Y402" i="1"/>
  <c r="AE401" i="1"/>
  <c r="AD401" i="1"/>
  <c r="AC401" i="1"/>
  <c r="Y401" i="1"/>
  <c r="AE399" i="1"/>
  <c r="AD399" i="1"/>
  <c r="AC399" i="1"/>
  <c r="AB399" i="1"/>
  <c r="AA399" i="1"/>
  <c r="Z399" i="1"/>
  <c r="Y399" i="1"/>
  <c r="AE397" i="1"/>
  <c r="AD397" i="1"/>
  <c r="AC397" i="1"/>
  <c r="AB397" i="1"/>
  <c r="AA397" i="1"/>
  <c r="Z397" i="1"/>
  <c r="Y397" i="1"/>
  <c r="AE395" i="1"/>
  <c r="AD395" i="1"/>
  <c r="AC395" i="1"/>
  <c r="AB395" i="1"/>
  <c r="AA395" i="1"/>
  <c r="AA394" i="1" s="1"/>
  <c r="Z395" i="1"/>
  <c r="Y395" i="1"/>
  <c r="AE391" i="1"/>
  <c r="AE390" i="1" s="1"/>
  <c r="AE389" i="1" s="1"/>
  <c r="AD391" i="1"/>
  <c r="AD390" i="1" s="1"/>
  <c r="AD389" i="1" s="1"/>
  <c r="AC391" i="1"/>
  <c r="AC390" i="1" s="1"/>
  <c r="AC389" i="1" s="1"/>
  <c r="AB391" i="1"/>
  <c r="AB390" i="1" s="1"/>
  <c r="AB389" i="1" s="1"/>
  <c r="AA391" i="1"/>
  <c r="AA390" i="1" s="1"/>
  <c r="AA389" i="1" s="1"/>
  <c r="Z391" i="1"/>
  <c r="Y391" i="1"/>
  <c r="Y390" i="1" s="1"/>
  <c r="Y389" i="1" s="1"/>
  <c r="Z390" i="1"/>
  <c r="Z389" i="1" s="1"/>
  <c r="S424" i="1"/>
  <c r="T424" i="1"/>
  <c r="U424" i="1"/>
  <c r="V424" i="1"/>
  <c r="W424" i="1"/>
  <c r="X424" i="1"/>
  <c r="S422" i="1"/>
  <c r="T422" i="1"/>
  <c r="U422" i="1"/>
  <c r="V422" i="1"/>
  <c r="W422" i="1"/>
  <c r="X422" i="1"/>
  <c r="S420" i="1"/>
  <c r="S419" i="1" s="1"/>
  <c r="S418" i="1" s="1"/>
  <c r="T420" i="1"/>
  <c r="U420" i="1"/>
  <c r="V420" i="1"/>
  <c r="W420" i="1"/>
  <c r="X420" i="1"/>
  <c r="S416" i="1"/>
  <c r="T416" i="1"/>
  <c r="U416" i="1"/>
  <c r="V416" i="1"/>
  <c r="W416" i="1"/>
  <c r="X416" i="1"/>
  <c r="S414" i="1"/>
  <c r="T414" i="1"/>
  <c r="U414" i="1"/>
  <c r="V414" i="1"/>
  <c r="W414" i="1"/>
  <c r="X414" i="1"/>
  <c r="S412" i="1"/>
  <c r="T412" i="1"/>
  <c r="U412" i="1"/>
  <c r="V412" i="1"/>
  <c r="W412" i="1"/>
  <c r="X412" i="1"/>
  <c r="S409" i="1"/>
  <c r="S408" i="1" s="1"/>
  <c r="T409" i="1"/>
  <c r="T408" i="1" s="1"/>
  <c r="U409" i="1"/>
  <c r="U408" i="1" s="1"/>
  <c r="V409" i="1"/>
  <c r="V408" i="1" s="1"/>
  <c r="W409" i="1"/>
  <c r="W408" i="1" s="1"/>
  <c r="X409" i="1"/>
  <c r="X408" i="1" s="1"/>
  <c r="S406" i="1"/>
  <c r="S405" i="1" s="1"/>
  <c r="T406" i="1"/>
  <c r="T405" i="1" s="1"/>
  <c r="U406" i="1"/>
  <c r="U405" i="1" s="1"/>
  <c r="V406" i="1"/>
  <c r="V405" i="1" s="1"/>
  <c r="W406" i="1"/>
  <c r="W405" i="1" s="1"/>
  <c r="X406" i="1"/>
  <c r="X405" i="1" s="1"/>
  <c r="S402" i="1"/>
  <c r="S401" i="1" s="1"/>
  <c r="T402" i="1"/>
  <c r="T401" i="1" s="1"/>
  <c r="U402" i="1"/>
  <c r="U401" i="1" s="1"/>
  <c r="V402" i="1"/>
  <c r="V401" i="1" s="1"/>
  <c r="W402" i="1"/>
  <c r="W401" i="1" s="1"/>
  <c r="X402" i="1"/>
  <c r="X401" i="1" s="1"/>
  <c r="S399" i="1"/>
  <c r="T399" i="1"/>
  <c r="U399" i="1"/>
  <c r="V399" i="1"/>
  <c r="W399" i="1"/>
  <c r="X399" i="1"/>
  <c r="S397" i="1"/>
  <c r="T397" i="1"/>
  <c r="U397" i="1"/>
  <c r="V397" i="1"/>
  <c r="W397" i="1"/>
  <c r="X397" i="1"/>
  <c r="S395" i="1"/>
  <c r="T395" i="1"/>
  <c r="U395" i="1"/>
  <c r="V395" i="1"/>
  <c r="W395" i="1"/>
  <c r="X395" i="1"/>
  <c r="S391" i="1"/>
  <c r="S390" i="1" s="1"/>
  <c r="S389" i="1" s="1"/>
  <c r="T391" i="1"/>
  <c r="T390" i="1" s="1"/>
  <c r="T389" i="1" s="1"/>
  <c r="U391" i="1"/>
  <c r="U390" i="1" s="1"/>
  <c r="U389" i="1" s="1"/>
  <c r="V391" i="1"/>
  <c r="V390" i="1" s="1"/>
  <c r="V389" i="1" s="1"/>
  <c r="W391" i="1"/>
  <c r="W390" i="1" s="1"/>
  <c r="W389" i="1" s="1"/>
  <c r="X391" i="1"/>
  <c r="X390" i="1" s="1"/>
  <c r="X389" i="1" s="1"/>
  <c r="R424" i="1"/>
  <c r="R422" i="1"/>
  <c r="R420" i="1"/>
  <c r="R419" i="1" s="1"/>
  <c r="R418" i="1" s="1"/>
  <c r="R416" i="1"/>
  <c r="R414" i="1"/>
  <c r="R412" i="1"/>
  <c r="R409" i="1"/>
  <c r="R408" i="1" s="1"/>
  <c r="R406" i="1"/>
  <c r="R405" i="1" s="1"/>
  <c r="R402" i="1"/>
  <c r="R401" i="1" s="1"/>
  <c r="R399" i="1"/>
  <c r="R397" i="1"/>
  <c r="R395" i="1"/>
  <c r="R391" i="1"/>
  <c r="R390" i="1"/>
  <c r="R389" i="1" s="1"/>
  <c r="BG386" i="1"/>
  <c r="BG382" i="1"/>
  <c r="BG378" i="1"/>
  <c r="AX386" i="1"/>
  <c r="AX385" i="1" s="1"/>
  <c r="AX384" i="1" s="1"/>
  <c r="AX383" i="1" s="1"/>
  <c r="AW386" i="1"/>
  <c r="AU386" i="1"/>
  <c r="AU385" i="1" s="1"/>
  <c r="AU384" i="1" s="1"/>
  <c r="AU383" i="1" s="1"/>
  <c r="AT386" i="1"/>
  <c r="AT385" i="1" s="1"/>
  <c r="AT384" i="1" s="1"/>
  <c r="AT383" i="1" s="1"/>
  <c r="AX382" i="1"/>
  <c r="AX381" i="1" s="1"/>
  <c r="AX380" i="1" s="1"/>
  <c r="AX379" i="1" s="1"/>
  <c r="AW382" i="1"/>
  <c r="AW381" i="1" s="1"/>
  <c r="AW380" i="1" s="1"/>
  <c r="AW379" i="1" s="1"/>
  <c r="AU382" i="1"/>
  <c r="AU381" i="1" s="1"/>
  <c r="AU380" i="1" s="1"/>
  <c r="AU379" i="1" s="1"/>
  <c r="AT382" i="1"/>
  <c r="AV382" i="1" s="1"/>
  <c r="AX378" i="1"/>
  <c r="AW378" i="1"/>
  <c r="AY378" i="1" s="1"/>
  <c r="AY377" i="1" s="1"/>
  <c r="AY376" i="1" s="1"/>
  <c r="AY375" i="1" s="1"/>
  <c r="AU378" i="1"/>
  <c r="AU377" i="1" s="1"/>
  <c r="AU376" i="1" s="1"/>
  <c r="AU375" i="1" s="1"/>
  <c r="AT378" i="1"/>
  <c r="AV378" i="1" s="1"/>
  <c r="AX377" i="1"/>
  <c r="AX376" i="1" s="1"/>
  <c r="AX375" i="1" s="1"/>
  <c r="AS385" i="1"/>
  <c r="AR385" i="1"/>
  <c r="AR384" i="1" s="1"/>
  <c r="AR383" i="1" s="1"/>
  <c r="AQ385" i="1"/>
  <c r="AQ384" i="1" s="1"/>
  <c r="AQ383" i="1" s="1"/>
  <c r="AP385" i="1"/>
  <c r="AP384" i="1" s="1"/>
  <c r="AP383" i="1" s="1"/>
  <c r="AO385" i="1"/>
  <c r="AO384" i="1" s="1"/>
  <c r="AO383" i="1" s="1"/>
  <c r="AN385" i="1"/>
  <c r="AN384" i="1" s="1"/>
  <c r="AN383" i="1" s="1"/>
  <c r="AM385" i="1"/>
  <c r="AM384" i="1" s="1"/>
  <c r="AM383" i="1" s="1"/>
  <c r="AS384" i="1"/>
  <c r="AS383" i="1" s="1"/>
  <c r="AS381" i="1"/>
  <c r="AS380" i="1" s="1"/>
  <c r="AS379" i="1" s="1"/>
  <c r="AR381" i="1"/>
  <c r="AR380" i="1" s="1"/>
  <c r="AR379" i="1" s="1"/>
  <c r="AQ381" i="1"/>
  <c r="AQ380" i="1" s="1"/>
  <c r="AQ379" i="1" s="1"/>
  <c r="AP381" i="1"/>
  <c r="AP380" i="1" s="1"/>
  <c r="AP379" i="1" s="1"/>
  <c r="AO381" i="1"/>
  <c r="AO380" i="1" s="1"/>
  <c r="AO379" i="1" s="1"/>
  <c r="AN381" i="1"/>
  <c r="AN380" i="1" s="1"/>
  <c r="AN379" i="1" s="1"/>
  <c r="AM381" i="1"/>
  <c r="AM380" i="1" s="1"/>
  <c r="AM379" i="1" s="1"/>
  <c r="AS377" i="1"/>
  <c r="AS376" i="1" s="1"/>
  <c r="AS375" i="1" s="1"/>
  <c r="AR377" i="1"/>
  <c r="AR376" i="1" s="1"/>
  <c r="AR375" i="1" s="1"/>
  <c r="AQ377" i="1"/>
  <c r="AQ376" i="1" s="1"/>
  <c r="AQ375" i="1" s="1"/>
  <c r="AP377" i="1"/>
  <c r="AP376" i="1" s="1"/>
  <c r="AP375" i="1" s="1"/>
  <c r="AO377" i="1"/>
  <c r="AO376" i="1" s="1"/>
  <c r="AO375" i="1" s="1"/>
  <c r="AN377" i="1"/>
  <c r="AN376" i="1" s="1"/>
  <c r="AN375" i="1" s="1"/>
  <c r="AM377" i="1"/>
  <c r="AM376" i="1" s="1"/>
  <c r="AM375" i="1" s="1"/>
  <c r="AL385" i="1"/>
  <c r="AL384" i="1" s="1"/>
  <c r="AL383" i="1" s="1"/>
  <c r="AK385" i="1"/>
  <c r="AK384" i="1" s="1"/>
  <c r="AK383" i="1" s="1"/>
  <c r="AJ385" i="1"/>
  <c r="AJ384" i="1" s="1"/>
  <c r="AJ383" i="1" s="1"/>
  <c r="AI385" i="1"/>
  <c r="AI384" i="1" s="1"/>
  <c r="AI383" i="1" s="1"/>
  <c r="AH385" i="1"/>
  <c r="AH384" i="1" s="1"/>
  <c r="AH383" i="1" s="1"/>
  <c r="AG385" i="1"/>
  <c r="AG384" i="1" s="1"/>
  <c r="AG383" i="1" s="1"/>
  <c r="AF385" i="1"/>
  <c r="AF384" i="1" s="1"/>
  <c r="AF383" i="1" s="1"/>
  <c r="AL381" i="1"/>
  <c r="AL380" i="1" s="1"/>
  <c r="AL379" i="1" s="1"/>
  <c r="AK381" i="1"/>
  <c r="AK380" i="1" s="1"/>
  <c r="AK379" i="1" s="1"/>
  <c r="AJ381" i="1"/>
  <c r="AJ380" i="1" s="1"/>
  <c r="AJ379" i="1" s="1"/>
  <c r="AI381" i="1"/>
  <c r="AI380" i="1" s="1"/>
  <c r="AI379" i="1" s="1"/>
  <c r="AH381" i="1"/>
  <c r="AH380" i="1" s="1"/>
  <c r="AH379" i="1" s="1"/>
  <c r="AG381" i="1"/>
  <c r="AG380" i="1" s="1"/>
  <c r="AG379" i="1" s="1"/>
  <c r="AF381" i="1"/>
  <c r="AF380" i="1" s="1"/>
  <c r="AF379" i="1" s="1"/>
  <c r="AL377" i="1"/>
  <c r="AL376" i="1" s="1"/>
  <c r="AL375" i="1" s="1"/>
  <c r="AK377" i="1"/>
  <c r="AK376" i="1" s="1"/>
  <c r="AK375" i="1" s="1"/>
  <c r="AJ377" i="1"/>
  <c r="AJ376" i="1" s="1"/>
  <c r="AJ375" i="1" s="1"/>
  <c r="AI377" i="1"/>
  <c r="AI376" i="1" s="1"/>
  <c r="AI375" i="1" s="1"/>
  <c r="AH377" i="1"/>
  <c r="AH376" i="1" s="1"/>
  <c r="AH375" i="1" s="1"/>
  <c r="AG377" i="1"/>
  <c r="AF377" i="1"/>
  <c r="AG376" i="1"/>
  <c r="AG375" i="1" s="1"/>
  <c r="AF376" i="1"/>
  <c r="AF375" i="1" s="1"/>
  <c r="AE385" i="1"/>
  <c r="AE384" i="1" s="1"/>
  <c r="AE383" i="1" s="1"/>
  <c r="AD385" i="1"/>
  <c r="AD384" i="1" s="1"/>
  <c r="AD383" i="1" s="1"/>
  <c r="AC385" i="1"/>
  <c r="AC384" i="1" s="1"/>
  <c r="AC383" i="1" s="1"/>
  <c r="AB385" i="1"/>
  <c r="AB384" i="1" s="1"/>
  <c r="AB383" i="1" s="1"/>
  <c r="AA385" i="1"/>
  <c r="AA384" i="1" s="1"/>
  <c r="AA383" i="1" s="1"/>
  <c r="Z385" i="1"/>
  <c r="Z384" i="1" s="1"/>
  <c r="Z383" i="1" s="1"/>
  <c r="Y385" i="1"/>
  <c r="Y384" i="1" s="1"/>
  <c r="Y383" i="1" s="1"/>
  <c r="AE381" i="1"/>
  <c r="AE380" i="1" s="1"/>
  <c r="AE379" i="1" s="1"/>
  <c r="AD381" i="1"/>
  <c r="AD380" i="1" s="1"/>
  <c r="AD379" i="1" s="1"/>
  <c r="AC381" i="1"/>
  <c r="AC380" i="1" s="1"/>
  <c r="AC379" i="1" s="1"/>
  <c r="AB381" i="1"/>
  <c r="AB380" i="1" s="1"/>
  <c r="AB379" i="1" s="1"/>
  <c r="AA381" i="1"/>
  <c r="AA380" i="1" s="1"/>
  <c r="AA379" i="1" s="1"/>
  <c r="Z381" i="1"/>
  <c r="Z380" i="1" s="1"/>
  <c r="Z379" i="1" s="1"/>
  <c r="Y381" i="1"/>
  <c r="Y380" i="1" s="1"/>
  <c r="Y379" i="1" s="1"/>
  <c r="AE377" i="1"/>
  <c r="AE376" i="1" s="1"/>
  <c r="AE375" i="1" s="1"/>
  <c r="AD377" i="1"/>
  <c r="AD376" i="1" s="1"/>
  <c r="AD375" i="1" s="1"/>
  <c r="AC377" i="1"/>
  <c r="AC376" i="1" s="1"/>
  <c r="AC375" i="1" s="1"/>
  <c r="AB377" i="1"/>
  <c r="AB376" i="1" s="1"/>
  <c r="AB375" i="1" s="1"/>
  <c r="AA377" i="1"/>
  <c r="AA376" i="1" s="1"/>
  <c r="AA375" i="1" s="1"/>
  <c r="Z377" i="1"/>
  <c r="Z376" i="1" s="1"/>
  <c r="Z375" i="1" s="1"/>
  <c r="Y377" i="1"/>
  <c r="Y376" i="1" s="1"/>
  <c r="Y375" i="1" s="1"/>
  <c r="S385" i="1"/>
  <c r="S384" i="1" s="1"/>
  <c r="S383" i="1" s="1"/>
  <c r="T385" i="1"/>
  <c r="T384" i="1" s="1"/>
  <c r="T383" i="1" s="1"/>
  <c r="U385" i="1"/>
  <c r="U384" i="1" s="1"/>
  <c r="U383" i="1" s="1"/>
  <c r="V385" i="1"/>
  <c r="V384" i="1" s="1"/>
  <c r="V383" i="1" s="1"/>
  <c r="W385" i="1"/>
  <c r="W384" i="1" s="1"/>
  <c r="W383" i="1" s="1"/>
  <c r="X385" i="1"/>
  <c r="X384" i="1" s="1"/>
  <c r="X383" i="1" s="1"/>
  <c r="S381" i="1"/>
  <c r="S380" i="1" s="1"/>
  <c r="S379" i="1" s="1"/>
  <c r="T381" i="1"/>
  <c r="T380" i="1" s="1"/>
  <c r="T379" i="1" s="1"/>
  <c r="U381" i="1"/>
  <c r="U380" i="1" s="1"/>
  <c r="U379" i="1" s="1"/>
  <c r="V381" i="1"/>
  <c r="V380" i="1" s="1"/>
  <c r="V379" i="1" s="1"/>
  <c r="W381" i="1"/>
  <c r="W380" i="1" s="1"/>
  <c r="W379" i="1" s="1"/>
  <c r="X381" i="1"/>
  <c r="X380" i="1" s="1"/>
  <c r="X379" i="1" s="1"/>
  <c r="S377" i="1"/>
  <c r="S376" i="1" s="1"/>
  <c r="S375" i="1" s="1"/>
  <c r="T377" i="1"/>
  <c r="T376" i="1" s="1"/>
  <c r="T375" i="1" s="1"/>
  <c r="U377" i="1"/>
  <c r="U376" i="1" s="1"/>
  <c r="U375" i="1" s="1"/>
  <c r="V377" i="1"/>
  <c r="V376" i="1" s="1"/>
  <c r="V375" i="1" s="1"/>
  <c r="W377" i="1"/>
  <c r="W376" i="1" s="1"/>
  <c r="W375" i="1" s="1"/>
  <c r="X377" i="1"/>
  <c r="X376" i="1" s="1"/>
  <c r="X375" i="1" s="1"/>
  <c r="R385" i="1"/>
  <c r="R384" i="1" s="1"/>
  <c r="R383" i="1" s="1"/>
  <c r="R381" i="1"/>
  <c r="R380" i="1" s="1"/>
  <c r="R379" i="1" s="1"/>
  <c r="R377" i="1"/>
  <c r="R376" i="1" s="1"/>
  <c r="R375" i="1" s="1"/>
  <c r="BG373" i="1"/>
  <c r="BG370" i="1"/>
  <c r="BG368" i="1"/>
  <c r="BG365" i="1"/>
  <c r="BG363" i="1"/>
  <c r="BG359" i="1"/>
  <c r="AX373" i="1"/>
  <c r="AW373" i="1"/>
  <c r="AU373" i="1"/>
  <c r="AU372" i="1" s="1"/>
  <c r="AU371" i="1" s="1"/>
  <c r="AT373" i="1"/>
  <c r="AX370" i="1"/>
  <c r="AX369" i="1" s="1"/>
  <c r="AW370" i="1"/>
  <c r="AU370" i="1"/>
  <c r="AU369" i="1" s="1"/>
  <c r="AT370" i="1"/>
  <c r="AT369" i="1" s="1"/>
  <c r="AX368" i="1"/>
  <c r="AX367" i="1" s="1"/>
  <c r="AW368" i="1"/>
  <c r="AY368" i="1" s="1"/>
  <c r="AY367" i="1" s="1"/>
  <c r="AU368" i="1"/>
  <c r="AU367" i="1" s="1"/>
  <c r="AT368" i="1"/>
  <c r="AX365" i="1"/>
  <c r="AX364" i="1" s="1"/>
  <c r="AW365" i="1"/>
  <c r="AW364" i="1" s="1"/>
  <c r="AU365" i="1"/>
  <c r="AU364" i="1" s="1"/>
  <c r="AT365" i="1"/>
  <c r="AT364" i="1" s="1"/>
  <c r="AX363" i="1"/>
  <c r="AX362" i="1" s="1"/>
  <c r="AW363" i="1"/>
  <c r="AY363" i="1" s="1"/>
  <c r="AY362" i="1" s="1"/>
  <c r="AU363" i="1"/>
  <c r="AU362" i="1" s="1"/>
  <c r="AT363" i="1"/>
  <c r="AX359" i="1"/>
  <c r="AW359" i="1"/>
  <c r="AY359" i="1" s="1"/>
  <c r="AY358" i="1" s="1"/>
  <c r="AY357" i="1" s="1"/>
  <c r="AY356" i="1" s="1"/>
  <c r="AU359" i="1"/>
  <c r="AU358" i="1" s="1"/>
  <c r="AU357" i="1" s="1"/>
  <c r="AU356" i="1" s="1"/>
  <c r="AT359" i="1"/>
  <c r="AX372" i="1"/>
  <c r="AX371" i="1" s="1"/>
  <c r="AW369" i="1"/>
  <c r="AX358" i="1"/>
  <c r="AX357" i="1" s="1"/>
  <c r="AX356" i="1" s="1"/>
  <c r="AS372" i="1"/>
  <c r="AS371" i="1" s="1"/>
  <c r="AR372" i="1"/>
  <c r="AR371" i="1" s="1"/>
  <c r="AQ372" i="1"/>
  <c r="AQ371" i="1" s="1"/>
  <c r="AP372" i="1"/>
  <c r="AP371" i="1" s="1"/>
  <c r="AO372" i="1"/>
  <c r="AO371" i="1" s="1"/>
  <c r="AN372" i="1"/>
  <c r="AN371" i="1" s="1"/>
  <c r="AM372" i="1"/>
  <c r="AM371" i="1" s="1"/>
  <c r="AS369" i="1"/>
  <c r="AR369" i="1"/>
  <c r="AQ369" i="1"/>
  <c r="AP369" i="1"/>
  <c r="AO369" i="1"/>
  <c r="AN369" i="1"/>
  <c r="AM369" i="1"/>
  <c r="AS367" i="1"/>
  <c r="AR367" i="1"/>
  <c r="AQ367" i="1"/>
  <c r="AP367" i="1"/>
  <c r="AO367" i="1"/>
  <c r="AN367" i="1"/>
  <c r="AN366" i="1" s="1"/>
  <c r="AM367" i="1"/>
  <c r="AM366" i="1" s="1"/>
  <c r="AS364" i="1"/>
  <c r="AR364" i="1"/>
  <c r="AQ364" i="1"/>
  <c r="AP364" i="1"/>
  <c r="AO364" i="1"/>
  <c r="AN364" i="1"/>
  <c r="AM364" i="1"/>
  <c r="AS362" i="1"/>
  <c r="AR362" i="1"/>
  <c r="AQ362" i="1"/>
  <c r="AP362" i="1"/>
  <c r="AO362" i="1"/>
  <c r="AN362" i="1"/>
  <c r="AM362" i="1"/>
  <c r="AS358" i="1"/>
  <c r="AS357" i="1" s="1"/>
  <c r="AS356" i="1" s="1"/>
  <c r="AR358" i="1"/>
  <c r="AR357" i="1" s="1"/>
  <c r="AR356" i="1" s="1"/>
  <c r="AQ358" i="1"/>
  <c r="AQ357" i="1" s="1"/>
  <c r="AQ356" i="1" s="1"/>
  <c r="AP358" i="1"/>
  <c r="AP357" i="1" s="1"/>
  <c r="AP356" i="1" s="1"/>
  <c r="AO358" i="1"/>
  <c r="AO357" i="1" s="1"/>
  <c r="AO356" i="1" s="1"/>
  <c r="AN358" i="1"/>
  <c r="AN357" i="1" s="1"/>
  <c r="AN356" i="1" s="1"/>
  <c r="AM358" i="1"/>
  <c r="AM357" i="1" s="1"/>
  <c r="AM356" i="1" s="1"/>
  <c r="AL372" i="1"/>
  <c r="AL371" i="1" s="1"/>
  <c r="AK372" i="1"/>
  <c r="AK371" i="1" s="1"/>
  <c r="AJ372" i="1"/>
  <c r="AJ371" i="1" s="1"/>
  <c r="AI372" i="1"/>
  <c r="AI371" i="1" s="1"/>
  <c r="AH372" i="1"/>
  <c r="AH371" i="1" s="1"/>
  <c r="AG372" i="1"/>
  <c r="AG371" i="1" s="1"/>
  <c r="AF372" i="1"/>
  <c r="AF371" i="1" s="1"/>
  <c r="AL369" i="1"/>
  <c r="AK369" i="1"/>
  <c r="AJ369" i="1"/>
  <c r="AI369" i="1"/>
  <c r="AH369" i="1"/>
  <c r="AG369" i="1"/>
  <c r="AF369" i="1"/>
  <c r="AL367" i="1"/>
  <c r="AL366" i="1" s="1"/>
  <c r="AK367" i="1"/>
  <c r="AJ367" i="1"/>
  <c r="AI367" i="1"/>
  <c r="AI366" i="1" s="1"/>
  <c r="AH367" i="1"/>
  <c r="AH366" i="1" s="1"/>
  <c r="AG367" i="1"/>
  <c r="AG366" i="1" s="1"/>
  <c r="AF367" i="1"/>
  <c r="AL364" i="1"/>
  <c r="AK364" i="1"/>
  <c r="AJ364" i="1"/>
  <c r="AI364" i="1"/>
  <c r="AH364" i="1"/>
  <c r="AG364" i="1"/>
  <c r="AF364" i="1"/>
  <c r="AL362" i="1"/>
  <c r="AK362" i="1"/>
  <c r="AJ362" i="1"/>
  <c r="AI362" i="1"/>
  <c r="AH362" i="1"/>
  <c r="AH361" i="1" s="1"/>
  <c r="AG362" i="1"/>
  <c r="AG361" i="1" s="1"/>
  <c r="AF362" i="1"/>
  <c r="AF361" i="1"/>
  <c r="AL358" i="1"/>
  <c r="AL357" i="1" s="1"/>
  <c r="AL356" i="1" s="1"/>
  <c r="AK358" i="1"/>
  <c r="AK357" i="1" s="1"/>
  <c r="AK356" i="1" s="1"/>
  <c r="AJ358" i="1"/>
  <c r="AJ357" i="1" s="1"/>
  <c r="AJ356" i="1" s="1"/>
  <c r="AI358" i="1"/>
  <c r="AI357" i="1" s="1"/>
  <c r="AI356" i="1" s="1"/>
  <c r="AH358" i="1"/>
  <c r="AH357" i="1" s="1"/>
  <c r="AH356" i="1" s="1"/>
  <c r="AG358" i="1"/>
  <c r="AG357" i="1" s="1"/>
  <c r="AG356" i="1" s="1"/>
  <c r="AF358" i="1"/>
  <c r="AF357" i="1" s="1"/>
  <c r="AF356" i="1" s="1"/>
  <c r="AE372" i="1"/>
  <c r="AE371" i="1" s="1"/>
  <c r="AD372" i="1"/>
  <c r="AD371" i="1" s="1"/>
  <c r="AC372" i="1"/>
  <c r="AC371" i="1" s="1"/>
  <c r="AB372" i="1"/>
  <c r="AB371" i="1" s="1"/>
  <c r="AA372" i="1"/>
  <c r="Z372" i="1"/>
  <c r="Z371" i="1" s="1"/>
  <c r="Y372" i="1"/>
  <c r="Y371" i="1" s="1"/>
  <c r="AA371" i="1"/>
  <c r="AE369" i="1"/>
  <c r="AD369" i="1"/>
  <c r="AC369" i="1"/>
  <c r="AB369" i="1"/>
  <c r="AA369" i="1"/>
  <c r="Z369" i="1"/>
  <c r="Z366" i="1" s="1"/>
  <c r="Y369" i="1"/>
  <c r="AE367" i="1"/>
  <c r="AD367" i="1"/>
  <c r="AC367" i="1"/>
  <c r="AB367" i="1"/>
  <c r="AA367" i="1"/>
  <c r="Z367" i="1"/>
  <c r="Y367" i="1"/>
  <c r="AE364" i="1"/>
  <c r="AD364" i="1"/>
  <c r="AC364" i="1"/>
  <c r="AB364" i="1"/>
  <c r="AA364" i="1"/>
  <c r="Z364" i="1"/>
  <c r="Y364" i="1"/>
  <c r="AE362" i="1"/>
  <c r="AD362" i="1"/>
  <c r="AD361" i="1" s="1"/>
  <c r="AC362" i="1"/>
  <c r="AB362" i="1"/>
  <c r="AA362" i="1"/>
  <c r="Z362" i="1"/>
  <c r="Y362" i="1"/>
  <c r="AE358" i="1"/>
  <c r="AE357" i="1" s="1"/>
  <c r="AE356" i="1" s="1"/>
  <c r="AD358" i="1"/>
  <c r="AD357" i="1" s="1"/>
  <c r="AD356" i="1" s="1"/>
  <c r="AC358" i="1"/>
  <c r="AC357" i="1" s="1"/>
  <c r="AC356" i="1" s="1"/>
  <c r="AB358" i="1"/>
  <c r="AB357" i="1" s="1"/>
  <c r="AB356" i="1" s="1"/>
  <c r="AA358" i="1"/>
  <c r="AA357" i="1" s="1"/>
  <c r="AA356" i="1" s="1"/>
  <c r="Z358" i="1"/>
  <c r="Y358" i="1"/>
  <c r="Y357" i="1" s="1"/>
  <c r="Y356" i="1" s="1"/>
  <c r="Z357" i="1"/>
  <c r="Z356" i="1" s="1"/>
  <c r="S372" i="1"/>
  <c r="S371" i="1" s="1"/>
  <c r="T372" i="1"/>
  <c r="T371" i="1" s="1"/>
  <c r="U372" i="1"/>
  <c r="U371" i="1" s="1"/>
  <c r="V372" i="1"/>
  <c r="V371" i="1" s="1"/>
  <c r="W372" i="1"/>
  <c r="W371" i="1" s="1"/>
  <c r="X372" i="1"/>
  <c r="X371" i="1" s="1"/>
  <c r="S369" i="1"/>
  <c r="T369" i="1"/>
  <c r="U369" i="1"/>
  <c r="V369" i="1"/>
  <c r="W369" i="1"/>
  <c r="X369" i="1"/>
  <c r="S367" i="1"/>
  <c r="T367" i="1"/>
  <c r="U367" i="1"/>
  <c r="V367" i="1"/>
  <c r="W367" i="1"/>
  <c r="X367" i="1"/>
  <c r="S364" i="1"/>
  <c r="T364" i="1"/>
  <c r="U364" i="1"/>
  <c r="V364" i="1"/>
  <c r="W364" i="1"/>
  <c r="X364" i="1"/>
  <c r="S362" i="1"/>
  <c r="S361" i="1" s="1"/>
  <c r="T362" i="1"/>
  <c r="U362" i="1"/>
  <c r="V362" i="1"/>
  <c r="W362" i="1"/>
  <c r="X362" i="1"/>
  <c r="S358" i="1"/>
  <c r="S357" i="1" s="1"/>
  <c r="S356" i="1" s="1"/>
  <c r="T358" i="1"/>
  <c r="T357" i="1" s="1"/>
  <c r="T356" i="1" s="1"/>
  <c r="U358" i="1"/>
  <c r="U357" i="1" s="1"/>
  <c r="U356" i="1" s="1"/>
  <c r="V358" i="1"/>
  <c r="V357" i="1" s="1"/>
  <c r="V356" i="1" s="1"/>
  <c r="W358" i="1"/>
  <c r="W357" i="1" s="1"/>
  <c r="W356" i="1" s="1"/>
  <c r="X358" i="1"/>
  <c r="X357" i="1" s="1"/>
  <c r="X356" i="1" s="1"/>
  <c r="R372" i="1"/>
  <c r="R371" i="1" s="1"/>
  <c r="R369" i="1"/>
  <c r="R367" i="1"/>
  <c r="R364" i="1"/>
  <c r="R362" i="1"/>
  <c r="R358" i="1"/>
  <c r="R357" i="1" s="1"/>
  <c r="R356" i="1" s="1"/>
  <c r="BG354" i="1"/>
  <c r="BG350" i="1"/>
  <c r="BG347" i="1"/>
  <c r="AX354" i="1"/>
  <c r="AX353" i="1" s="1"/>
  <c r="AX352" i="1" s="1"/>
  <c r="AX351" i="1" s="1"/>
  <c r="AW354" i="1"/>
  <c r="AW353" i="1" s="1"/>
  <c r="AW352" i="1" s="1"/>
  <c r="AW351" i="1" s="1"/>
  <c r="AU354" i="1"/>
  <c r="AU353" i="1" s="1"/>
  <c r="AU352" i="1" s="1"/>
  <c r="AU351" i="1" s="1"/>
  <c r="AT354" i="1"/>
  <c r="AX350" i="1"/>
  <c r="AX349" i="1" s="1"/>
  <c r="AX348" i="1" s="1"/>
  <c r="AW350" i="1"/>
  <c r="AU350" i="1"/>
  <c r="AU349" i="1" s="1"/>
  <c r="AU348" i="1" s="1"/>
  <c r="AT350" i="1"/>
  <c r="AX347" i="1"/>
  <c r="AX346" i="1" s="1"/>
  <c r="AX345" i="1" s="1"/>
  <c r="AW347" i="1"/>
  <c r="AU347" i="1"/>
  <c r="AU346" i="1" s="1"/>
  <c r="AU345" i="1" s="1"/>
  <c r="AT347" i="1"/>
  <c r="AS353" i="1"/>
  <c r="AS352" i="1" s="1"/>
  <c r="AS351" i="1" s="1"/>
  <c r="AR353" i="1"/>
  <c r="AR352" i="1" s="1"/>
  <c r="AR351" i="1" s="1"/>
  <c r="AQ353" i="1"/>
  <c r="AQ352" i="1" s="1"/>
  <c r="AQ351" i="1" s="1"/>
  <c r="AP353" i="1"/>
  <c r="AP352" i="1" s="1"/>
  <c r="AP351" i="1" s="1"/>
  <c r="AO353" i="1"/>
  <c r="AO352" i="1" s="1"/>
  <c r="AO351" i="1" s="1"/>
  <c r="AN353" i="1"/>
  <c r="AN352" i="1" s="1"/>
  <c r="AN351" i="1" s="1"/>
  <c r="AM353" i="1"/>
  <c r="AM352" i="1" s="1"/>
  <c r="AM351" i="1" s="1"/>
  <c r="AS349" i="1"/>
  <c r="AS348" i="1" s="1"/>
  <c r="AR349" i="1"/>
  <c r="AR348" i="1" s="1"/>
  <c r="AQ349" i="1"/>
  <c r="AQ348" i="1" s="1"/>
  <c r="AP349" i="1"/>
  <c r="AP348" i="1" s="1"/>
  <c r="AO349" i="1"/>
  <c r="AO348" i="1" s="1"/>
  <c r="AN349" i="1"/>
  <c r="AN348" i="1" s="1"/>
  <c r="AM349" i="1"/>
  <c r="AM348" i="1" s="1"/>
  <c r="AS346" i="1"/>
  <c r="AS345" i="1" s="1"/>
  <c r="AR346" i="1"/>
  <c r="AR345" i="1" s="1"/>
  <c r="AQ346" i="1"/>
  <c r="AQ345" i="1" s="1"/>
  <c r="AP346" i="1"/>
  <c r="AP345" i="1" s="1"/>
  <c r="AO346" i="1"/>
  <c r="AO345" i="1" s="1"/>
  <c r="AN346" i="1"/>
  <c r="AN345" i="1" s="1"/>
  <c r="AM346" i="1"/>
  <c r="AM345" i="1" s="1"/>
  <c r="AL353" i="1"/>
  <c r="AK353" i="1"/>
  <c r="AK352" i="1" s="1"/>
  <c r="AK351" i="1" s="1"/>
  <c r="AJ353" i="1"/>
  <c r="AJ352" i="1" s="1"/>
  <c r="AJ351" i="1" s="1"/>
  <c r="AI353" i="1"/>
  <c r="AI352" i="1" s="1"/>
  <c r="AI351" i="1" s="1"/>
  <c r="AH353" i="1"/>
  <c r="AH352" i="1" s="1"/>
  <c r="AH351" i="1" s="1"/>
  <c r="AG353" i="1"/>
  <c r="AG352" i="1" s="1"/>
  <c r="AG351" i="1" s="1"/>
  <c r="AF353" i="1"/>
  <c r="AF352" i="1" s="1"/>
  <c r="AF351" i="1" s="1"/>
  <c r="AL352" i="1"/>
  <c r="AL351" i="1" s="1"/>
  <c r="AL349" i="1"/>
  <c r="AL348" i="1" s="1"/>
  <c r="AK349" i="1"/>
  <c r="AK348" i="1" s="1"/>
  <c r="AJ349" i="1"/>
  <c r="AJ348" i="1" s="1"/>
  <c r="AI349" i="1"/>
  <c r="AI348" i="1" s="1"/>
  <c r="AH349" i="1"/>
  <c r="AH348" i="1" s="1"/>
  <c r="AG349" i="1"/>
  <c r="AG348" i="1" s="1"/>
  <c r="AF349" i="1"/>
  <c r="AF348" i="1" s="1"/>
  <c r="AL346" i="1"/>
  <c r="AL345" i="1" s="1"/>
  <c r="AK346" i="1"/>
  <c r="AK345" i="1" s="1"/>
  <c r="AJ346" i="1"/>
  <c r="AJ345" i="1" s="1"/>
  <c r="AI346" i="1"/>
  <c r="AI345" i="1" s="1"/>
  <c r="AH346" i="1"/>
  <c r="AH345" i="1" s="1"/>
  <c r="AG346" i="1"/>
  <c r="AG345" i="1" s="1"/>
  <c r="AF346" i="1"/>
  <c r="AF345" i="1" s="1"/>
  <c r="AE353" i="1"/>
  <c r="AE352" i="1" s="1"/>
  <c r="AE351" i="1" s="1"/>
  <c r="AD353" i="1"/>
  <c r="AD352" i="1" s="1"/>
  <c r="AD351" i="1" s="1"/>
  <c r="AC353" i="1"/>
  <c r="AC352" i="1" s="1"/>
  <c r="AC351" i="1" s="1"/>
  <c r="AB353" i="1"/>
  <c r="AB352" i="1" s="1"/>
  <c r="AB351" i="1" s="1"/>
  <c r="AA353" i="1"/>
  <c r="AA352" i="1" s="1"/>
  <c r="AA351" i="1" s="1"/>
  <c r="Z353" i="1"/>
  <c r="Z352" i="1" s="1"/>
  <c r="Z351" i="1" s="1"/>
  <c r="Y353" i="1"/>
  <c r="Y352" i="1" s="1"/>
  <c r="Y351" i="1" s="1"/>
  <c r="AE349" i="1"/>
  <c r="AE348" i="1" s="1"/>
  <c r="AD349" i="1"/>
  <c r="AD348" i="1" s="1"/>
  <c r="AC349" i="1"/>
  <c r="AC348" i="1" s="1"/>
  <c r="AB349" i="1"/>
  <c r="AB348" i="1" s="1"/>
  <c r="AA349" i="1"/>
  <c r="AA348" i="1" s="1"/>
  <c r="Z349" i="1"/>
  <c r="Z348" i="1" s="1"/>
  <c r="Y349" i="1"/>
  <c r="Y348" i="1" s="1"/>
  <c r="AE346" i="1"/>
  <c r="AE345" i="1" s="1"/>
  <c r="AD346" i="1"/>
  <c r="AD345" i="1" s="1"/>
  <c r="AC346" i="1"/>
  <c r="AC345" i="1" s="1"/>
  <c r="AB346" i="1"/>
  <c r="AB345" i="1" s="1"/>
  <c r="AA346" i="1"/>
  <c r="AA345" i="1" s="1"/>
  <c r="Z346" i="1"/>
  <c r="Z345" i="1" s="1"/>
  <c r="Y346" i="1"/>
  <c r="Y345" i="1" s="1"/>
  <c r="S353" i="1"/>
  <c r="S352" i="1" s="1"/>
  <c r="S351" i="1" s="1"/>
  <c r="T353" i="1"/>
  <c r="T352" i="1" s="1"/>
  <c r="T351" i="1" s="1"/>
  <c r="U353" i="1"/>
  <c r="U352" i="1" s="1"/>
  <c r="U351" i="1" s="1"/>
  <c r="V353" i="1"/>
  <c r="V352" i="1" s="1"/>
  <c r="V351" i="1" s="1"/>
  <c r="W353" i="1"/>
  <c r="W352" i="1" s="1"/>
  <c r="W351" i="1" s="1"/>
  <c r="X353" i="1"/>
  <c r="X352" i="1" s="1"/>
  <c r="X351" i="1" s="1"/>
  <c r="S349" i="1"/>
  <c r="S348" i="1" s="1"/>
  <c r="T349" i="1"/>
  <c r="T348" i="1" s="1"/>
  <c r="U349" i="1"/>
  <c r="U348" i="1" s="1"/>
  <c r="V349" i="1"/>
  <c r="V348" i="1" s="1"/>
  <c r="W349" i="1"/>
  <c r="W348" i="1" s="1"/>
  <c r="X349" i="1"/>
  <c r="X348" i="1" s="1"/>
  <c r="S346" i="1"/>
  <c r="S345" i="1" s="1"/>
  <c r="T346" i="1"/>
  <c r="T345" i="1" s="1"/>
  <c r="U346" i="1"/>
  <c r="U345" i="1" s="1"/>
  <c r="V346" i="1"/>
  <c r="V345" i="1" s="1"/>
  <c r="W346" i="1"/>
  <c r="W345" i="1" s="1"/>
  <c r="X346" i="1"/>
  <c r="X345" i="1" s="1"/>
  <c r="R353" i="1"/>
  <c r="R352" i="1" s="1"/>
  <c r="R351" i="1" s="1"/>
  <c r="R349" i="1"/>
  <c r="R348" i="1" s="1"/>
  <c r="R346" i="1"/>
  <c r="R345" i="1" s="1"/>
  <c r="BG342" i="1"/>
  <c r="BG339" i="1"/>
  <c r="BG335" i="1"/>
  <c r="BG332" i="1"/>
  <c r="BG330" i="1"/>
  <c r="AX342" i="1"/>
  <c r="AW342" i="1"/>
  <c r="AY342" i="1" s="1"/>
  <c r="AY341" i="1" s="1"/>
  <c r="AY340" i="1" s="1"/>
  <c r="AU342" i="1"/>
  <c r="AU341" i="1" s="1"/>
  <c r="AU340" i="1" s="1"/>
  <c r="AT342" i="1"/>
  <c r="AX339" i="1"/>
  <c r="AX338" i="1" s="1"/>
  <c r="AX337" i="1" s="1"/>
  <c r="AW339" i="1"/>
  <c r="AU339" i="1"/>
  <c r="AU338" i="1" s="1"/>
  <c r="AU337" i="1" s="1"/>
  <c r="AT339" i="1"/>
  <c r="AX335" i="1"/>
  <c r="AX334" i="1" s="1"/>
  <c r="AX333" i="1" s="1"/>
  <c r="AW335" i="1"/>
  <c r="AY335" i="1" s="1"/>
  <c r="AY334" i="1" s="1"/>
  <c r="AY333" i="1" s="1"/>
  <c r="AU335" i="1"/>
  <c r="AU334" i="1" s="1"/>
  <c r="AU333" i="1" s="1"/>
  <c r="AT335" i="1"/>
  <c r="AX332" i="1"/>
  <c r="AX331" i="1" s="1"/>
  <c r="AW332" i="1"/>
  <c r="AU332" i="1"/>
  <c r="AU331" i="1" s="1"/>
  <c r="AT332" i="1"/>
  <c r="AT331" i="1" s="1"/>
  <c r="AX330" i="1"/>
  <c r="AX329" i="1" s="1"/>
  <c r="AW330" i="1"/>
  <c r="AY330" i="1" s="1"/>
  <c r="AY329" i="1" s="1"/>
  <c r="AU330" i="1"/>
  <c r="AU329" i="1" s="1"/>
  <c r="AT330" i="1"/>
  <c r="AX341" i="1"/>
  <c r="AX340" i="1" s="1"/>
  <c r="AW338" i="1"/>
  <c r="AW337" i="1" s="1"/>
  <c r="AW331" i="1"/>
  <c r="AS341" i="1"/>
  <c r="AS340" i="1" s="1"/>
  <c r="AR341" i="1"/>
  <c r="AR340" i="1" s="1"/>
  <c r="AQ341" i="1"/>
  <c r="AQ340" i="1" s="1"/>
  <c r="AP341" i="1"/>
  <c r="AP340" i="1" s="1"/>
  <c r="AO341" i="1"/>
  <c r="AO340" i="1" s="1"/>
  <c r="AN341" i="1"/>
  <c r="AN340" i="1" s="1"/>
  <c r="AM341" i="1"/>
  <c r="AM340" i="1" s="1"/>
  <c r="AS338" i="1"/>
  <c r="AS337" i="1" s="1"/>
  <c r="AR338" i="1"/>
  <c r="AR337" i="1" s="1"/>
  <c r="AQ338" i="1"/>
  <c r="AQ337" i="1" s="1"/>
  <c r="AP338" i="1"/>
  <c r="AP337" i="1" s="1"/>
  <c r="AO338" i="1"/>
  <c r="AO337" i="1" s="1"/>
  <c r="AN338" i="1"/>
  <c r="AN337" i="1" s="1"/>
  <c r="AM338" i="1"/>
  <c r="AM337" i="1" s="1"/>
  <c r="AS334" i="1"/>
  <c r="AS333" i="1" s="1"/>
  <c r="AR334" i="1"/>
  <c r="AR333" i="1" s="1"/>
  <c r="AQ334" i="1"/>
  <c r="AQ333" i="1" s="1"/>
  <c r="AP334" i="1"/>
  <c r="AP333" i="1" s="1"/>
  <c r="AO334" i="1"/>
  <c r="AO333" i="1" s="1"/>
  <c r="AN334" i="1"/>
  <c r="AN333" i="1" s="1"/>
  <c r="AM334" i="1"/>
  <c r="AM333" i="1" s="1"/>
  <c r="AS331" i="1"/>
  <c r="AR331" i="1"/>
  <c r="AQ331" i="1"/>
  <c r="AP331" i="1"/>
  <c r="AO331" i="1"/>
  <c r="AN331" i="1"/>
  <c r="AM331" i="1"/>
  <c r="AS329" i="1"/>
  <c r="AR329" i="1"/>
  <c r="AQ329" i="1"/>
  <c r="AP329" i="1"/>
  <c r="AO329" i="1"/>
  <c r="AN329" i="1"/>
  <c r="AM329" i="1"/>
  <c r="AL341" i="1"/>
  <c r="AL340" i="1" s="1"/>
  <c r="AK341" i="1"/>
  <c r="AK340" i="1" s="1"/>
  <c r="AJ341" i="1"/>
  <c r="AJ340" i="1" s="1"/>
  <c r="AI341" i="1"/>
  <c r="AI340" i="1" s="1"/>
  <c r="AH341" i="1"/>
  <c r="AH340" i="1" s="1"/>
  <c r="AG341" i="1"/>
  <c r="AG340" i="1" s="1"/>
  <c r="AF341" i="1"/>
  <c r="AF340" i="1" s="1"/>
  <c r="AL338" i="1"/>
  <c r="AL337" i="1" s="1"/>
  <c r="AK338" i="1"/>
  <c r="AK337" i="1" s="1"/>
  <c r="AJ338" i="1"/>
  <c r="AJ337" i="1" s="1"/>
  <c r="AI338" i="1"/>
  <c r="AI337" i="1" s="1"/>
  <c r="AH338" i="1"/>
  <c r="AH337" i="1" s="1"/>
  <c r="AG338" i="1"/>
  <c r="AG337" i="1" s="1"/>
  <c r="AF338" i="1"/>
  <c r="AF337" i="1" s="1"/>
  <c r="AL334" i="1"/>
  <c r="AL333" i="1" s="1"/>
  <c r="AK334" i="1"/>
  <c r="AK333" i="1" s="1"/>
  <c r="AJ334" i="1"/>
  <c r="AJ333" i="1" s="1"/>
  <c r="AI334" i="1"/>
  <c r="AI333" i="1" s="1"/>
  <c r="AH334" i="1"/>
  <c r="AH333" i="1" s="1"/>
  <c r="AG334" i="1"/>
  <c r="AG333" i="1" s="1"/>
  <c r="AF334" i="1"/>
  <c r="AF333" i="1" s="1"/>
  <c r="AL331" i="1"/>
  <c r="AK331" i="1"/>
  <c r="AJ331" i="1"/>
  <c r="AI331" i="1"/>
  <c r="AH331" i="1"/>
  <c r="AG331" i="1"/>
  <c r="AF331" i="1"/>
  <c r="AL329" i="1"/>
  <c r="AK329" i="1"/>
  <c r="AJ329" i="1"/>
  <c r="AI329" i="1"/>
  <c r="AH329" i="1"/>
  <c r="AG329" i="1"/>
  <c r="AF329" i="1"/>
  <c r="AE341" i="1"/>
  <c r="AE340" i="1" s="1"/>
  <c r="AD341" i="1"/>
  <c r="AD340" i="1" s="1"/>
  <c r="AC341" i="1"/>
  <c r="AC340" i="1" s="1"/>
  <c r="AB341" i="1"/>
  <c r="AB340" i="1" s="1"/>
  <c r="AA341" i="1"/>
  <c r="AA340" i="1" s="1"/>
  <c r="Z341" i="1"/>
  <c r="Z340" i="1" s="1"/>
  <c r="Y341" i="1"/>
  <c r="Y340" i="1" s="1"/>
  <c r="AE338" i="1"/>
  <c r="AE337" i="1" s="1"/>
  <c r="AD338" i="1"/>
  <c r="AD337" i="1" s="1"/>
  <c r="AC338" i="1"/>
  <c r="AC337" i="1" s="1"/>
  <c r="AB338" i="1"/>
  <c r="AB337" i="1" s="1"/>
  <c r="AA338" i="1"/>
  <c r="AA337" i="1" s="1"/>
  <c r="Z338" i="1"/>
  <c r="Z337" i="1" s="1"/>
  <c r="Y338" i="1"/>
  <c r="Y337" i="1" s="1"/>
  <c r="AE334" i="1"/>
  <c r="AE333" i="1" s="1"/>
  <c r="AD334" i="1"/>
  <c r="AD333" i="1" s="1"/>
  <c r="AC334" i="1"/>
  <c r="AC333" i="1" s="1"/>
  <c r="AB334" i="1"/>
  <c r="AB333" i="1" s="1"/>
  <c r="AA334" i="1"/>
  <c r="AA333" i="1" s="1"/>
  <c r="Z334" i="1"/>
  <c r="Z333" i="1" s="1"/>
  <c r="Y334" i="1"/>
  <c r="Y333" i="1" s="1"/>
  <c r="AE331" i="1"/>
  <c r="AD331" i="1"/>
  <c r="AC331" i="1"/>
  <c r="AB331" i="1"/>
  <c r="AA331" i="1"/>
  <c r="Z331" i="1"/>
  <c r="Y331" i="1"/>
  <c r="AE329" i="1"/>
  <c r="AD329" i="1"/>
  <c r="AC329" i="1"/>
  <c r="AB329" i="1"/>
  <c r="AA329" i="1"/>
  <c r="Z329" i="1"/>
  <c r="Y329" i="1"/>
  <c r="S329" i="1"/>
  <c r="T329" i="1"/>
  <c r="U329" i="1"/>
  <c r="V329" i="1"/>
  <c r="W329" i="1"/>
  <c r="X329" i="1"/>
  <c r="S331" i="1"/>
  <c r="T331" i="1"/>
  <c r="U331" i="1"/>
  <c r="V331" i="1"/>
  <c r="W331" i="1"/>
  <c r="X331" i="1"/>
  <c r="S334" i="1"/>
  <c r="S333" i="1" s="1"/>
  <c r="T334" i="1"/>
  <c r="T333" i="1" s="1"/>
  <c r="U334" i="1"/>
  <c r="U333" i="1" s="1"/>
  <c r="V334" i="1"/>
  <c r="V333" i="1" s="1"/>
  <c r="W334" i="1"/>
  <c r="W333" i="1" s="1"/>
  <c r="X334" i="1"/>
  <c r="X333" i="1" s="1"/>
  <c r="S338" i="1"/>
  <c r="S337" i="1" s="1"/>
  <c r="T338" i="1"/>
  <c r="T337" i="1" s="1"/>
  <c r="U338" i="1"/>
  <c r="U337" i="1" s="1"/>
  <c r="V338" i="1"/>
  <c r="V337" i="1" s="1"/>
  <c r="W338" i="1"/>
  <c r="W337" i="1" s="1"/>
  <c r="X338" i="1"/>
  <c r="X337" i="1" s="1"/>
  <c r="S341" i="1"/>
  <c r="S340" i="1" s="1"/>
  <c r="T341" i="1"/>
  <c r="T340" i="1" s="1"/>
  <c r="U341" i="1"/>
  <c r="U340" i="1" s="1"/>
  <c r="V341" i="1"/>
  <c r="V340" i="1" s="1"/>
  <c r="W341" i="1"/>
  <c r="W340" i="1" s="1"/>
  <c r="X341" i="1"/>
  <c r="X340" i="1" s="1"/>
  <c r="R341" i="1"/>
  <c r="R340" i="1" s="1"/>
  <c r="R338" i="1"/>
  <c r="R337" i="1" s="1"/>
  <c r="R334" i="1"/>
  <c r="R333" i="1" s="1"/>
  <c r="R331" i="1"/>
  <c r="R329" i="1"/>
  <c r="BG325" i="1"/>
  <c r="BG322" i="1"/>
  <c r="BG319" i="1"/>
  <c r="BG316" i="1"/>
  <c r="BG314" i="1"/>
  <c r="BG310" i="1"/>
  <c r="BG305" i="1"/>
  <c r="BG302" i="1"/>
  <c r="BG298" i="1"/>
  <c r="BG296" i="1"/>
  <c r="BG293" i="1"/>
  <c r="BG290" i="1"/>
  <c r="BG287" i="1"/>
  <c r="BG285" i="1"/>
  <c r="BG281" i="1"/>
  <c r="AX325" i="1"/>
  <c r="AX324" i="1" s="1"/>
  <c r="AX323" i="1" s="1"/>
  <c r="AW325" i="1"/>
  <c r="AY325" i="1" s="1"/>
  <c r="AY324" i="1" s="1"/>
  <c r="AY323" i="1" s="1"/>
  <c r="AU325" i="1"/>
  <c r="AU324" i="1" s="1"/>
  <c r="AU323" i="1" s="1"/>
  <c r="AT325" i="1"/>
  <c r="AT324" i="1" s="1"/>
  <c r="AT323" i="1" s="1"/>
  <c r="AX322" i="1"/>
  <c r="AX321" i="1" s="1"/>
  <c r="AX320" i="1" s="1"/>
  <c r="AW322" i="1"/>
  <c r="AW321" i="1" s="1"/>
  <c r="AW320" i="1" s="1"/>
  <c r="AU322" i="1"/>
  <c r="AU321" i="1" s="1"/>
  <c r="AU320" i="1" s="1"/>
  <c r="AT322" i="1"/>
  <c r="AX319" i="1"/>
  <c r="AW319" i="1"/>
  <c r="AY319" i="1" s="1"/>
  <c r="AY318" i="1" s="1"/>
  <c r="AY317" i="1" s="1"/>
  <c r="AU319" i="1"/>
  <c r="AU318" i="1" s="1"/>
  <c r="AU317" i="1" s="1"/>
  <c r="AT319" i="1"/>
  <c r="AT318" i="1" s="1"/>
  <c r="AT317" i="1" s="1"/>
  <c r="AX316" i="1"/>
  <c r="AX315" i="1" s="1"/>
  <c r="AW316" i="1"/>
  <c r="AW315" i="1" s="1"/>
  <c r="AU316" i="1"/>
  <c r="AU315" i="1" s="1"/>
  <c r="AT316" i="1"/>
  <c r="AT315" i="1" s="1"/>
  <c r="AX314" i="1"/>
  <c r="AX313" i="1" s="1"/>
  <c r="AW314" i="1"/>
  <c r="AU314" i="1"/>
  <c r="AU313" i="1" s="1"/>
  <c r="AT314" i="1"/>
  <c r="AT313" i="1" s="1"/>
  <c r="AX310" i="1"/>
  <c r="AX309" i="1" s="1"/>
  <c r="AW310" i="1"/>
  <c r="AW309" i="1" s="1"/>
  <c r="AW306" i="1" s="1"/>
  <c r="AU310" i="1"/>
  <c r="AU309" i="1" s="1"/>
  <c r="AT310" i="1"/>
  <c r="AT309" i="1" s="1"/>
  <c r="AX305" i="1"/>
  <c r="AX304" i="1" s="1"/>
  <c r="AX303" i="1" s="1"/>
  <c r="AW305" i="1"/>
  <c r="AW304" i="1" s="1"/>
  <c r="AW303" i="1" s="1"/>
  <c r="AU305" i="1"/>
  <c r="AU304" i="1" s="1"/>
  <c r="AU303" i="1" s="1"/>
  <c r="AT305" i="1"/>
  <c r="AT304" i="1" s="1"/>
  <c r="AT303" i="1" s="1"/>
  <c r="AX302" i="1"/>
  <c r="AX301" i="1" s="1"/>
  <c r="AX300" i="1" s="1"/>
  <c r="AW302" i="1"/>
  <c r="AU302" i="1"/>
  <c r="AU301" i="1" s="1"/>
  <c r="AU300" i="1" s="1"/>
  <c r="AT302" i="1"/>
  <c r="AT301" i="1" s="1"/>
  <c r="AT300" i="1" s="1"/>
  <c r="AX298" i="1"/>
  <c r="AX297" i="1" s="1"/>
  <c r="AW298" i="1"/>
  <c r="AW297" i="1" s="1"/>
  <c r="AU298" i="1"/>
  <c r="AU297" i="1" s="1"/>
  <c r="AT298" i="1"/>
  <c r="AT297" i="1" s="1"/>
  <c r="AX296" i="1"/>
  <c r="AX295" i="1" s="1"/>
  <c r="AW296" i="1"/>
  <c r="AU296" i="1"/>
  <c r="AU295" i="1" s="1"/>
  <c r="AT296" i="1"/>
  <c r="AV296" i="1" s="1"/>
  <c r="AX293" i="1"/>
  <c r="AX292" i="1" s="1"/>
  <c r="AX291" i="1" s="1"/>
  <c r="AW293" i="1"/>
  <c r="AW292" i="1" s="1"/>
  <c r="AW291" i="1" s="1"/>
  <c r="AU293" i="1"/>
  <c r="AU292" i="1" s="1"/>
  <c r="AU291" i="1" s="1"/>
  <c r="AT293" i="1"/>
  <c r="AX290" i="1"/>
  <c r="AX289" i="1" s="1"/>
  <c r="AX288" i="1" s="1"/>
  <c r="AW290" i="1"/>
  <c r="AW289" i="1" s="1"/>
  <c r="AW288" i="1" s="1"/>
  <c r="AU290" i="1"/>
  <c r="AU289" i="1" s="1"/>
  <c r="AU288" i="1" s="1"/>
  <c r="AT290" i="1"/>
  <c r="AX287" i="1"/>
  <c r="AX286" i="1" s="1"/>
  <c r="AW287" i="1"/>
  <c r="AU287" i="1"/>
  <c r="AU286" i="1" s="1"/>
  <c r="AT287" i="1"/>
  <c r="AX285" i="1"/>
  <c r="AX284" i="1" s="1"/>
  <c r="AW285" i="1"/>
  <c r="AW284" i="1" s="1"/>
  <c r="AU285" i="1"/>
  <c r="AU284" i="1" s="1"/>
  <c r="AT285" i="1"/>
  <c r="AT284" i="1" s="1"/>
  <c r="AX281" i="1"/>
  <c r="AX280" i="1" s="1"/>
  <c r="AX279" i="1" s="1"/>
  <c r="AX278" i="1" s="1"/>
  <c r="AW281" i="1"/>
  <c r="AU281" i="1"/>
  <c r="AU280" i="1" s="1"/>
  <c r="AU279" i="1" s="1"/>
  <c r="AU278" i="1" s="1"/>
  <c r="AT281" i="1"/>
  <c r="AT280" i="1" s="1"/>
  <c r="AT279" i="1" s="1"/>
  <c r="AT278" i="1" s="1"/>
  <c r="AT321" i="1"/>
  <c r="AT320" i="1" s="1"/>
  <c r="AX318" i="1"/>
  <c r="AX317" i="1" s="1"/>
  <c r="AR325" i="1"/>
  <c r="AR324" i="1" s="1"/>
  <c r="AR323" i="1" s="1"/>
  <c r="AO325" i="1"/>
  <c r="AQ324" i="1"/>
  <c r="AQ323" i="1" s="1"/>
  <c r="AP324" i="1"/>
  <c r="AP323" i="1" s="1"/>
  <c r="AN324" i="1"/>
  <c r="AN323" i="1" s="1"/>
  <c r="AM324" i="1"/>
  <c r="AM323" i="1" s="1"/>
  <c r="AR322" i="1"/>
  <c r="AR321" i="1" s="1"/>
  <c r="AR320" i="1" s="1"/>
  <c r="AO322" i="1"/>
  <c r="AO321" i="1" s="1"/>
  <c r="AO320" i="1" s="1"/>
  <c r="AQ321" i="1"/>
  <c r="AQ320" i="1" s="1"/>
  <c r="AP321" i="1"/>
  <c r="AP320" i="1" s="1"/>
  <c r="AN321" i="1"/>
  <c r="AN320" i="1" s="1"/>
  <c r="AM321" i="1"/>
  <c r="AM320" i="1" s="1"/>
  <c r="AR319" i="1"/>
  <c r="AR318" i="1" s="1"/>
  <c r="AR317" i="1" s="1"/>
  <c r="AO319" i="1"/>
  <c r="AQ318" i="1"/>
  <c r="AQ317" i="1" s="1"/>
  <c r="AP318" i="1"/>
  <c r="AP317" i="1" s="1"/>
  <c r="AN318" i="1"/>
  <c r="AN317" i="1" s="1"/>
  <c r="AM318" i="1"/>
  <c r="AM317" i="1" s="1"/>
  <c r="AR316" i="1"/>
  <c r="AR315" i="1" s="1"/>
  <c r="AO316" i="1"/>
  <c r="AO315" i="1" s="1"/>
  <c r="AQ315" i="1"/>
  <c r="AP315" i="1"/>
  <c r="AN315" i="1"/>
  <c r="AM315" i="1"/>
  <c r="AR314" i="1"/>
  <c r="AR313" i="1" s="1"/>
  <c r="AO314" i="1"/>
  <c r="AO313" i="1" s="1"/>
  <c r="AQ313" i="1"/>
  <c r="AP313" i="1"/>
  <c r="AN313" i="1"/>
  <c r="AM313" i="1"/>
  <c r="AR310" i="1"/>
  <c r="AR309" i="1" s="1"/>
  <c r="AO310" i="1"/>
  <c r="AO309" i="1" s="1"/>
  <c r="AQ309" i="1"/>
  <c r="AP309" i="1"/>
  <c r="AN309" i="1"/>
  <c r="AM309" i="1"/>
  <c r="AR305" i="1"/>
  <c r="AR304" i="1" s="1"/>
  <c r="AR303" i="1" s="1"/>
  <c r="AO305" i="1"/>
  <c r="AO304" i="1" s="1"/>
  <c r="AO303" i="1" s="1"/>
  <c r="AQ304" i="1"/>
  <c r="AQ303" i="1" s="1"/>
  <c r="AP304" i="1"/>
  <c r="AP303" i="1" s="1"/>
  <c r="AN304" i="1"/>
  <c r="AN303" i="1" s="1"/>
  <c r="AM304" i="1"/>
  <c r="AM303" i="1" s="1"/>
  <c r="AR302" i="1"/>
  <c r="AR301" i="1" s="1"/>
  <c r="AR300" i="1" s="1"/>
  <c r="AO302" i="1"/>
  <c r="AO301" i="1" s="1"/>
  <c r="AO300" i="1" s="1"/>
  <c r="AQ301" i="1"/>
  <c r="AQ300" i="1" s="1"/>
  <c r="AP301" i="1"/>
  <c r="AP300" i="1" s="1"/>
  <c r="AN301" i="1"/>
  <c r="AN300" i="1" s="1"/>
  <c r="AM301" i="1"/>
  <c r="AM300" i="1" s="1"/>
  <c r="AS297" i="1"/>
  <c r="AR297" i="1"/>
  <c r="AQ297" i="1"/>
  <c r="AP297" i="1"/>
  <c r="AO297" i="1"/>
  <c r="AN297" i="1"/>
  <c r="AM297" i="1"/>
  <c r="AS295" i="1"/>
  <c r="AR295" i="1"/>
  <c r="AQ295" i="1"/>
  <c r="AP295" i="1"/>
  <c r="AO295" i="1"/>
  <c r="AN295" i="1"/>
  <c r="AM295" i="1"/>
  <c r="AS292" i="1"/>
  <c r="AS291" i="1" s="1"/>
  <c r="AR292" i="1"/>
  <c r="AR291" i="1" s="1"/>
  <c r="AQ292" i="1"/>
  <c r="AQ291" i="1" s="1"/>
  <c r="AP292" i="1"/>
  <c r="AP291" i="1" s="1"/>
  <c r="AO292" i="1"/>
  <c r="AO291" i="1" s="1"/>
  <c r="AN292" i="1"/>
  <c r="AN291" i="1" s="1"/>
  <c r="AM292" i="1"/>
  <c r="AM291" i="1" s="1"/>
  <c r="AS289" i="1"/>
  <c r="AS288" i="1" s="1"/>
  <c r="AR289" i="1"/>
  <c r="AR288" i="1" s="1"/>
  <c r="AQ289" i="1"/>
  <c r="AQ288" i="1" s="1"/>
  <c r="AP289" i="1"/>
  <c r="AP288" i="1" s="1"/>
  <c r="AO289" i="1"/>
  <c r="AO288" i="1" s="1"/>
  <c r="AN289" i="1"/>
  <c r="AN288" i="1" s="1"/>
  <c r="AM289" i="1"/>
  <c r="AM288" i="1" s="1"/>
  <c r="AS286" i="1"/>
  <c r="AR286" i="1"/>
  <c r="AQ286" i="1"/>
  <c r="AP286" i="1"/>
  <c r="AO286" i="1"/>
  <c r="AN286" i="1"/>
  <c r="AM286" i="1"/>
  <c r="AS284" i="1"/>
  <c r="AR284" i="1"/>
  <c r="AQ284" i="1"/>
  <c r="AP284" i="1"/>
  <c r="AO284" i="1"/>
  <c r="AN284" i="1"/>
  <c r="AM284" i="1"/>
  <c r="AS280" i="1"/>
  <c r="AS279" i="1" s="1"/>
  <c r="AS278" i="1" s="1"/>
  <c r="AR280" i="1"/>
  <c r="AR279" i="1" s="1"/>
  <c r="AR278" i="1" s="1"/>
  <c r="AQ280" i="1"/>
  <c r="AQ279" i="1" s="1"/>
  <c r="AQ278" i="1" s="1"/>
  <c r="AP280" i="1"/>
  <c r="AP279" i="1" s="1"/>
  <c r="AP278" i="1" s="1"/>
  <c r="AO280" i="1"/>
  <c r="AO279" i="1" s="1"/>
  <c r="AO278" i="1" s="1"/>
  <c r="AN280" i="1"/>
  <c r="AN279" i="1" s="1"/>
  <c r="AN278" i="1" s="1"/>
  <c r="AM280" i="1"/>
  <c r="AM279" i="1" s="1"/>
  <c r="AM278" i="1" s="1"/>
  <c r="AK325" i="1"/>
  <c r="AK324" i="1" s="1"/>
  <c r="AK323" i="1" s="1"/>
  <c r="AH325" i="1"/>
  <c r="AJ324" i="1"/>
  <c r="AJ323" i="1" s="1"/>
  <c r="AI324" i="1"/>
  <c r="AI323" i="1" s="1"/>
  <c r="AG324" i="1"/>
  <c r="AG323" i="1" s="1"/>
  <c r="AF324" i="1"/>
  <c r="AF323" i="1" s="1"/>
  <c r="AK322" i="1"/>
  <c r="AK321" i="1" s="1"/>
  <c r="AK320" i="1" s="1"/>
  <c r="AH322" i="1"/>
  <c r="AH321" i="1" s="1"/>
  <c r="AH320" i="1" s="1"/>
  <c r="AJ321" i="1"/>
  <c r="AJ320" i="1" s="1"/>
  <c r="AI321" i="1"/>
  <c r="AI320" i="1" s="1"/>
  <c r="AG321" i="1"/>
  <c r="AG320" i="1" s="1"/>
  <c r="AF321" i="1"/>
  <c r="AF320" i="1" s="1"/>
  <c r="AK319" i="1"/>
  <c r="AK318" i="1" s="1"/>
  <c r="AK317" i="1" s="1"/>
  <c r="AH319" i="1"/>
  <c r="AH318" i="1" s="1"/>
  <c r="AH317" i="1" s="1"/>
  <c r="AJ318" i="1"/>
  <c r="AJ317" i="1" s="1"/>
  <c r="AI318" i="1"/>
  <c r="AI317" i="1" s="1"/>
  <c r="AG318" i="1"/>
  <c r="AG317" i="1" s="1"/>
  <c r="AF318" i="1"/>
  <c r="AF317" i="1" s="1"/>
  <c r="AK316" i="1"/>
  <c r="AH316" i="1"/>
  <c r="AH315" i="1" s="1"/>
  <c r="AJ315" i="1"/>
  <c r="AI315" i="1"/>
  <c r="AG315" i="1"/>
  <c r="AF315" i="1"/>
  <c r="AK314" i="1"/>
  <c r="AK313" i="1" s="1"/>
  <c r="AH314" i="1"/>
  <c r="AJ313" i="1"/>
  <c r="AI313" i="1"/>
  <c r="AG313" i="1"/>
  <c r="AF313" i="1"/>
  <c r="AK310" i="1"/>
  <c r="AK309" i="1" s="1"/>
  <c r="AH310" i="1"/>
  <c r="AJ309" i="1"/>
  <c r="AI309" i="1"/>
  <c r="AG309" i="1"/>
  <c r="AF309" i="1"/>
  <c r="AK305" i="1"/>
  <c r="AK304" i="1" s="1"/>
  <c r="AK303" i="1" s="1"/>
  <c r="AH305" i="1"/>
  <c r="AH304" i="1" s="1"/>
  <c r="AH303" i="1" s="1"/>
  <c r="AJ304" i="1"/>
  <c r="AJ303" i="1" s="1"/>
  <c r="AI304" i="1"/>
  <c r="AI303" i="1" s="1"/>
  <c r="AG304" i="1"/>
  <c r="AG303" i="1" s="1"/>
  <c r="AF304" i="1"/>
  <c r="AF303" i="1" s="1"/>
  <c r="AK302" i="1"/>
  <c r="AH302" i="1"/>
  <c r="AJ301" i="1"/>
  <c r="AJ300" i="1" s="1"/>
  <c r="AI301" i="1"/>
  <c r="AI300" i="1" s="1"/>
  <c r="AH301" i="1"/>
  <c r="AH300" i="1" s="1"/>
  <c r="AG301" i="1"/>
  <c r="AG300" i="1" s="1"/>
  <c r="AF301" i="1"/>
  <c r="AF300" i="1" s="1"/>
  <c r="AL297" i="1"/>
  <c r="AK297" i="1"/>
  <c r="AJ297" i="1"/>
  <c r="AI297" i="1"/>
  <c r="AH297" i="1"/>
  <c r="AG297" i="1"/>
  <c r="AF297" i="1"/>
  <c r="AL295" i="1"/>
  <c r="AK295" i="1"/>
  <c r="AJ295" i="1"/>
  <c r="AI295" i="1"/>
  <c r="AH295" i="1"/>
  <c r="AG295" i="1"/>
  <c r="AF295" i="1"/>
  <c r="AL292" i="1"/>
  <c r="AL291" i="1" s="1"/>
  <c r="AK292" i="1"/>
  <c r="AK291" i="1" s="1"/>
  <c r="AJ292" i="1"/>
  <c r="AJ291" i="1" s="1"/>
  <c r="AI292" i="1"/>
  <c r="AI291" i="1" s="1"/>
  <c r="AH292" i="1"/>
  <c r="AH291" i="1" s="1"/>
  <c r="AG292" i="1"/>
  <c r="AG291" i="1" s="1"/>
  <c r="AF292" i="1"/>
  <c r="AF291" i="1" s="1"/>
  <c r="AL289" i="1"/>
  <c r="AL288" i="1" s="1"/>
  <c r="AK289" i="1"/>
  <c r="AK288" i="1" s="1"/>
  <c r="AJ289" i="1"/>
  <c r="AJ288" i="1" s="1"/>
  <c r="AI289" i="1"/>
  <c r="AI288" i="1" s="1"/>
  <c r="AH289" i="1"/>
  <c r="AH288" i="1" s="1"/>
  <c r="AG289" i="1"/>
  <c r="AG288" i="1" s="1"/>
  <c r="AF289" i="1"/>
  <c r="AF288" i="1" s="1"/>
  <c r="AL286" i="1"/>
  <c r="AK286" i="1"/>
  <c r="AJ286" i="1"/>
  <c r="AI286" i="1"/>
  <c r="AH286" i="1"/>
  <c r="AG286" i="1"/>
  <c r="AF286" i="1"/>
  <c r="AL284" i="1"/>
  <c r="AK284" i="1"/>
  <c r="AJ284" i="1"/>
  <c r="AI284" i="1"/>
  <c r="AH284" i="1"/>
  <c r="AG284" i="1"/>
  <c r="AF284" i="1"/>
  <c r="AL280" i="1"/>
  <c r="AL279" i="1" s="1"/>
  <c r="AL278" i="1" s="1"/>
  <c r="AK280" i="1"/>
  <c r="AK279" i="1" s="1"/>
  <c r="AK278" i="1" s="1"/>
  <c r="AJ280" i="1"/>
  <c r="AJ279" i="1" s="1"/>
  <c r="AJ278" i="1" s="1"/>
  <c r="AI280" i="1"/>
  <c r="AI279" i="1" s="1"/>
  <c r="AH280" i="1"/>
  <c r="AH279" i="1" s="1"/>
  <c r="AH278" i="1" s="1"/>
  <c r="AG280" i="1"/>
  <c r="AG279" i="1" s="1"/>
  <c r="AG278" i="1" s="1"/>
  <c r="AF280" i="1"/>
  <c r="AF279" i="1" s="1"/>
  <c r="AF278" i="1" s="1"/>
  <c r="AD325" i="1"/>
  <c r="AD324" i="1" s="1"/>
  <c r="AD323" i="1" s="1"/>
  <c r="AA325" i="1"/>
  <c r="AC324" i="1"/>
  <c r="AC323" i="1" s="1"/>
  <c r="AB324" i="1"/>
  <c r="AB323" i="1" s="1"/>
  <c r="Z324" i="1"/>
  <c r="Z323" i="1" s="1"/>
  <c r="Y324" i="1"/>
  <c r="Y323" i="1" s="1"/>
  <c r="AD322" i="1"/>
  <c r="AD321" i="1" s="1"/>
  <c r="AD320" i="1" s="1"/>
  <c r="AA322" i="1"/>
  <c r="AA321" i="1" s="1"/>
  <c r="AA320" i="1" s="1"/>
  <c r="AC321" i="1"/>
  <c r="AC320" i="1" s="1"/>
  <c r="AB321" i="1"/>
  <c r="AB320" i="1" s="1"/>
  <c r="Z321" i="1"/>
  <c r="Z320" i="1" s="1"/>
  <c r="Y321" i="1"/>
  <c r="Y320" i="1" s="1"/>
  <c r="AD319" i="1"/>
  <c r="AD318" i="1" s="1"/>
  <c r="AD317" i="1" s="1"/>
  <c r="AA319" i="1"/>
  <c r="AA318" i="1" s="1"/>
  <c r="AA317" i="1" s="1"/>
  <c r="AC318" i="1"/>
  <c r="AC317" i="1" s="1"/>
  <c r="AB318" i="1"/>
  <c r="AB317" i="1" s="1"/>
  <c r="Z318" i="1"/>
  <c r="Z317" i="1" s="1"/>
  <c r="Y318" i="1"/>
  <c r="Y317" i="1" s="1"/>
  <c r="AD316" i="1"/>
  <c r="AD315" i="1" s="1"/>
  <c r="AA316" i="1"/>
  <c r="AA315" i="1" s="1"/>
  <c r="AC315" i="1"/>
  <c r="AB315" i="1"/>
  <c r="Z315" i="1"/>
  <c r="Y315" i="1"/>
  <c r="AD314" i="1"/>
  <c r="AD313" i="1" s="1"/>
  <c r="AA314" i="1"/>
  <c r="AA313" i="1" s="1"/>
  <c r="AC313" i="1"/>
  <c r="AB313" i="1"/>
  <c r="Z313" i="1"/>
  <c r="Y313" i="1"/>
  <c r="AD310" i="1"/>
  <c r="AD309" i="1" s="1"/>
  <c r="AD306" i="1" s="1"/>
  <c r="AA310" i="1"/>
  <c r="AA309" i="1" s="1"/>
  <c r="AC309" i="1"/>
  <c r="AB309" i="1"/>
  <c r="AB306" i="1" s="1"/>
  <c r="Z309" i="1"/>
  <c r="Y309" i="1"/>
  <c r="AD305" i="1"/>
  <c r="AD304" i="1" s="1"/>
  <c r="AD303" i="1" s="1"/>
  <c r="AA305" i="1"/>
  <c r="AC304" i="1"/>
  <c r="AC303" i="1" s="1"/>
  <c r="AB304" i="1"/>
  <c r="AB303" i="1" s="1"/>
  <c r="Z304" i="1"/>
  <c r="Z303" i="1" s="1"/>
  <c r="Y304" i="1"/>
  <c r="Y303" i="1" s="1"/>
  <c r="AD302" i="1"/>
  <c r="AD301" i="1" s="1"/>
  <c r="AD300" i="1" s="1"/>
  <c r="AA302" i="1"/>
  <c r="AC301" i="1"/>
  <c r="AC300" i="1" s="1"/>
  <c r="AB301" i="1"/>
  <c r="AB300" i="1" s="1"/>
  <c r="AA301" i="1"/>
  <c r="AA300" i="1" s="1"/>
  <c r="Z301" i="1"/>
  <c r="Z300" i="1" s="1"/>
  <c r="Y301" i="1"/>
  <c r="Y300" i="1" s="1"/>
  <c r="AE297" i="1"/>
  <c r="AD297" i="1"/>
  <c r="AC297" i="1"/>
  <c r="AB297" i="1"/>
  <c r="AA297" i="1"/>
  <c r="Z297" i="1"/>
  <c r="Y297" i="1"/>
  <c r="AE295" i="1"/>
  <c r="AD295" i="1"/>
  <c r="AD294" i="1" s="1"/>
  <c r="AC295" i="1"/>
  <c r="AB295" i="1"/>
  <c r="AA295" i="1"/>
  <c r="Z295" i="1"/>
  <c r="Y295" i="1"/>
  <c r="AE292" i="1"/>
  <c r="AE291" i="1" s="1"/>
  <c r="AD292" i="1"/>
  <c r="AD291" i="1" s="1"/>
  <c r="AC292" i="1"/>
  <c r="AC291" i="1" s="1"/>
  <c r="AB292" i="1"/>
  <c r="AB291" i="1" s="1"/>
  <c r="AA292" i="1"/>
  <c r="AA291" i="1" s="1"/>
  <c r="Z292" i="1"/>
  <c r="Z291" i="1" s="1"/>
  <c r="Y292" i="1"/>
  <c r="Y291" i="1"/>
  <c r="AE289" i="1"/>
  <c r="AE288" i="1" s="1"/>
  <c r="AD289" i="1"/>
  <c r="AD288" i="1" s="1"/>
  <c r="AC289" i="1"/>
  <c r="AC288" i="1" s="1"/>
  <c r="AB289" i="1"/>
  <c r="AB288" i="1" s="1"/>
  <c r="AA289" i="1"/>
  <c r="AA288" i="1" s="1"/>
  <c r="Z289" i="1"/>
  <c r="Z288" i="1" s="1"/>
  <c r="Y289" i="1"/>
  <c r="Y288" i="1" s="1"/>
  <c r="AE286" i="1"/>
  <c r="AD286" i="1"/>
  <c r="AC286" i="1"/>
  <c r="AB286" i="1"/>
  <c r="AA286" i="1"/>
  <c r="Z286" i="1"/>
  <c r="Y286" i="1"/>
  <c r="AE284" i="1"/>
  <c r="AD284" i="1"/>
  <c r="AC284" i="1"/>
  <c r="AB284" i="1"/>
  <c r="AB283" i="1" s="1"/>
  <c r="AA284" i="1"/>
  <c r="Z284" i="1"/>
  <c r="Y284" i="1"/>
  <c r="AE280" i="1"/>
  <c r="AE279" i="1" s="1"/>
  <c r="AE278" i="1" s="1"/>
  <c r="AD280" i="1"/>
  <c r="AD279" i="1" s="1"/>
  <c r="AD278" i="1" s="1"/>
  <c r="AC280" i="1"/>
  <c r="AC279" i="1" s="1"/>
  <c r="AC278" i="1" s="1"/>
  <c r="AB280" i="1"/>
  <c r="AB279" i="1" s="1"/>
  <c r="AB278" i="1" s="1"/>
  <c r="AA280" i="1"/>
  <c r="AA279" i="1" s="1"/>
  <c r="AA278" i="1" s="1"/>
  <c r="Z280" i="1"/>
  <c r="Z279" i="1" s="1"/>
  <c r="Z278" i="1" s="1"/>
  <c r="Y280" i="1"/>
  <c r="Y279" i="1" s="1"/>
  <c r="Y278" i="1" s="1"/>
  <c r="S324" i="1"/>
  <c r="S323" i="1" s="1"/>
  <c r="U324" i="1"/>
  <c r="U323" i="1" s="1"/>
  <c r="V324" i="1"/>
  <c r="V323" i="1" s="1"/>
  <c r="S321" i="1"/>
  <c r="S320" i="1" s="1"/>
  <c r="U321" i="1"/>
  <c r="U320" i="1" s="1"/>
  <c r="V321" i="1"/>
  <c r="V320" i="1" s="1"/>
  <c r="S318" i="1"/>
  <c r="S317" i="1" s="1"/>
  <c r="U318" i="1"/>
  <c r="U317" i="1" s="1"/>
  <c r="V318" i="1"/>
  <c r="V317" i="1" s="1"/>
  <c r="S315" i="1"/>
  <c r="U315" i="1"/>
  <c r="V315" i="1"/>
  <c r="S313" i="1"/>
  <c r="U313" i="1"/>
  <c r="V313" i="1"/>
  <c r="S309" i="1"/>
  <c r="U309" i="1"/>
  <c r="U306" i="1" s="1"/>
  <c r="V309" i="1"/>
  <c r="S304" i="1"/>
  <c r="S303" i="1" s="1"/>
  <c r="U304" i="1"/>
  <c r="U303" i="1" s="1"/>
  <c r="V304" i="1"/>
  <c r="V303" i="1" s="1"/>
  <c r="S301" i="1"/>
  <c r="S300" i="1" s="1"/>
  <c r="U301" i="1"/>
  <c r="U300" i="1" s="1"/>
  <c r="V301" i="1"/>
  <c r="V300" i="1" s="1"/>
  <c r="R324" i="1"/>
  <c r="R323" i="1" s="1"/>
  <c r="R321" i="1"/>
  <c r="R320" i="1" s="1"/>
  <c r="R318" i="1"/>
  <c r="R317" i="1" s="1"/>
  <c r="R315" i="1"/>
  <c r="R313" i="1"/>
  <c r="R309" i="1"/>
  <c r="R304" i="1"/>
  <c r="R303" i="1" s="1"/>
  <c r="R301" i="1"/>
  <c r="R300" i="1" s="1"/>
  <c r="S280" i="1"/>
  <c r="S279" i="1" s="1"/>
  <c r="S278" i="1" s="1"/>
  <c r="T280" i="1"/>
  <c r="T279" i="1" s="1"/>
  <c r="T278" i="1" s="1"/>
  <c r="U280" i="1"/>
  <c r="U279" i="1" s="1"/>
  <c r="U278" i="1" s="1"/>
  <c r="V280" i="1"/>
  <c r="V279" i="1" s="1"/>
  <c r="V278" i="1" s="1"/>
  <c r="W280" i="1"/>
  <c r="W279" i="1" s="1"/>
  <c r="W278" i="1" s="1"/>
  <c r="X280" i="1"/>
  <c r="X279" i="1" s="1"/>
  <c r="X278" i="1" s="1"/>
  <c r="S284" i="1"/>
  <c r="T284" i="1"/>
  <c r="U284" i="1"/>
  <c r="V284" i="1"/>
  <c r="W284" i="1"/>
  <c r="X284" i="1"/>
  <c r="S286" i="1"/>
  <c r="T286" i="1"/>
  <c r="U286" i="1"/>
  <c r="V286" i="1"/>
  <c r="W286" i="1"/>
  <c r="X286" i="1"/>
  <c r="S289" i="1"/>
  <c r="S288" i="1" s="1"/>
  <c r="T289" i="1"/>
  <c r="T288" i="1" s="1"/>
  <c r="U289" i="1"/>
  <c r="U288" i="1" s="1"/>
  <c r="V289" i="1"/>
  <c r="V288" i="1" s="1"/>
  <c r="W289" i="1"/>
  <c r="W288" i="1" s="1"/>
  <c r="X289" i="1"/>
  <c r="X288" i="1" s="1"/>
  <c r="S292" i="1"/>
  <c r="S291" i="1" s="1"/>
  <c r="T292" i="1"/>
  <c r="T291" i="1" s="1"/>
  <c r="U292" i="1"/>
  <c r="U291" i="1" s="1"/>
  <c r="V292" i="1"/>
  <c r="V291" i="1" s="1"/>
  <c r="W292" i="1"/>
  <c r="W291" i="1" s="1"/>
  <c r="X292" i="1"/>
  <c r="X291" i="1" s="1"/>
  <c r="S295" i="1"/>
  <c r="T295" i="1"/>
  <c r="U295" i="1"/>
  <c r="V295" i="1"/>
  <c r="W295" i="1"/>
  <c r="X295" i="1"/>
  <c r="S297" i="1"/>
  <c r="T297" i="1"/>
  <c r="U297" i="1"/>
  <c r="V297" i="1"/>
  <c r="W297" i="1"/>
  <c r="X297" i="1"/>
  <c r="R297" i="1"/>
  <c r="R295" i="1"/>
  <c r="R292" i="1"/>
  <c r="R291" i="1" s="1"/>
  <c r="R289" i="1"/>
  <c r="R288" i="1" s="1"/>
  <c r="R286" i="1"/>
  <c r="R284" i="1"/>
  <c r="R280" i="1"/>
  <c r="R279" i="1" s="1"/>
  <c r="R278" i="1" s="1"/>
  <c r="W324" i="1"/>
  <c r="W323" i="1" s="1"/>
  <c r="T325" i="1"/>
  <c r="X325" i="1" s="1"/>
  <c r="W321" i="1"/>
  <c r="W320" i="1" s="1"/>
  <c r="T322" i="1"/>
  <c r="T321" i="1" s="1"/>
  <c r="T320" i="1" s="1"/>
  <c r="W318" i="1"/>
  <c r="W317" i="1" s="1"/>
  <c r="T319" i="1"/>
  <c r="T318" i="1" s="1"/>
  <c r="T317" i="1" s="1"/>
  <c r="W315" i="1"/>
  <c r="T316" i="1"/>
  <c r="T315" i="1" s="1"/>
  <c r="W313" i="1"/>
  <c r="T314" i="1"/>
  <c r="X314" i="1" s="1"/>
  <c r="W309" i="1"/>
  <c r="W306" i="1" s="1"/>
  <c r="T310" i="1"/>
  <c r="X310" i="1" s="1"/>
  <c r="W304" i="1"/>
  <c r="W303" i="1" s="1"/>
  <c r="T305" i="1"/>
  <c r="X305" i="1" s="1"/>
  <c r="W301" i="1"/>
  <c r="W300" i="1" s="1"/>
  <c r="T302" i="1"/>
  <c r="T301" i="1" s="1"/>
  <c r="T300" i="1" s="1"/>
  <c r="BG274" i="1"/>
  <c r="BG271" i="1"/>
  <c r="BG268" i="1"/>
  <c r="BG265" i="1"/>
  <c r="BG263" i="1"/>
  <c r="BG259" i="1"/>
  <c r="BG255" i="1"/>
  <c r="BG252" i="1"/>
  <c r="BG250" i="1"/>
  <c r="AX274" i="1"/>
  <c r="AX273" i="1" s="1"/>
  <c r="AX272" i="1" s="1"/>
  <c r="AW274" i="1"/>
  <c r="AW273" i="1" s="1"/>
  <c r="AW272" i="1" s="1"/>
  <c r="AU274" i="1"/>
  <c r="AU273" i="1" s="1"/>
  <c r="AU272" i="1" s="1"/>
  <c r="AT274" i="1"/>
  <c r="AX271" i="1"/>
  <c r="AX270" i="1" s="1"/>
  <c r="AX269" i="1" s="1"/>
  <c r="AW271" i="1"/>
  <c r="AU271" i="1"/>
  <c r="AU270" i="1" s="1"/>
  <c r="AU269" i="1" s="1"/>
  <c r="AT271" i="1"/>
  <c r="AX268" i="1"/>
  <c r="AX267" i="1" s="1"/>
  <c r="AX266" i="1" s="1"/>
  <c r="AW268" i="1"/>
  <c r="AW267" i="1" s="1"/>
  <c r="AW266" i="1" s="1"/>
  <c r="AU268" i="1"/>
  <c r="AU267" i="1" s="1"/>
  <c r="AU266" i="1" s="1"/>
  <c r="AT268" i="1"/>
  <c r="AT267" i="1" s="1"/>
  <c r="AT266" i="1" s="1"/>
  <c r="AX265" i="1"/>
  <c r="AX264" i="1" s="1"/>
  <c r="AW265" i="1"/>
  <c r="AU265" i="1"/>
  <c r="AU264" i="1" s="1"/>
  <c r="AT265" i="1"/>
  <c r="AX263" i="1"/>
  <c r="AX262" i="1" s="1"/>
  <c r="AW263" i="1"/>
  <c r="AW262" i="1" s="1"/>
  <c r="AU263" i="1"/>
  <c r="AU262" i="1" s="1"/>
  <c r="AT263" i="1"/>
  <c r="AT262" i="1" s="1"/>
  <c r="AX259" i="1"/>
  <c r="AX258" i="1" s="1"/>
  <c r="AX257" i="1" s="1"/>
  <c r="AX256" i="1" s="1"/>
  <c r="AW259" i="1"/>
  <c r="AU259" i="1"/>
  <c r="AU258" i="1" s="1"/>
  <c r="AU257" i="1" s="1"/>
  <c r="AU256" i="1" s="1"/>
  <c r="AT259" i="1"/>
  <c r="AX255" i="1"/>
  <c r="AX254" i="1" s="1"/>
  <c r="AX253" i="1" s="1"/>
  <c r="AW255" i="1"/>
  <c r="AU255" i="1"/>
  <c r="AU254" i="1" s="1"/>
  <c r="AU253" i="1" s="1"/>
  <c r="AT255" i="1"/>
  <c r="AX252" i="1"/>
  <c r="AX251" i="1" s="1"/>
  <c r="AW252" i="1"/>
  <c r="AU252" i="1"/>
  <c r="AU251" i="1" s="1"/>
  <c r="AT252" i="1"/>
  <c r="AT251" i="1" s="1"/>
  <c r="AX250" i="1"/>
  <c r="AW250" i="1"/>
  <c r="AW249" i="1" s="1"/>
  <c r="AU250" i="1"/>
  <c r="AU249" i="1" s="1"/>
  <c r="AT250" i="1"/>
  <c r="AR274" i="1"/>
  <c r="AR273" i="1" s="1"/>
  <c r="AR272" i="1" s="1"/>
  <c r="AO274" i="1"/>
  <c r="AO273" i="1" s="1"/>
  <c r="AO272" i="1" s="1"/>
  <c r="AQ273" i="1"/>
  <c r="AQ272" i="1" s="1"/>
  <c r="AP273" i="1"/>
  <c r="AP272" i="1" s="1"/>
  <c r="AN273" i="1"/>
  <c r="AN272" i="1" s="1"/>
  <c r="AM273" i="1"/>
  <c r="AM272" i="1" s="1"/>
  <c r="AR271" i="1"/>
  <c r="AR270" i="1" s="1"/>
  <c r="AR269" i="1" s="1"/>
  <c r="AO271" i="1"/>
  <c r="AO270" i="1" s="1"/>
  <c r="AO269" i="1" s="1"/>
  <c r="AQ270" i="1"/>
  <c r="AQ269" i="1" s="1"/>
  <c r="AP270" i="1"/>
  <c r="AP269" i="1" s="1"/>
  <c r="AN270" i="1"/>
  <c r="AN269" i="1" s="1"/>
  <c r="AM270" i="1"/>
  <c r="AM269" i="1" s="1"/>
  <c r="AR268" i="1"/>
  <c r="AR267" i="1" s="1"/>
  <c r="AR266" i="1" s="1"/>
  <c r="AO268" i="1"/>
  <c r="AO267" i="1" s="1"/>
  <c r="AO266" i="1" s="1"/>
  <c r="AQ267" i="1"/>
  <c r="AQ266" i="1" s="1"/>
  <c r="AP267" i="1"/>
  <c r="AP266" i="1" s="1"/>
  <c r="AN267" i="1"/>
  <c r="AN266" i="1" s="1"/>
  <c r="AM267" i="1"/>
  <c r="AM266" i="1" s="1"/>
  <c r="AR265" i="1"/>
  <c r="AR264" i="1" s="1"/>
  <c r="AO265" i="1"/>
  <c r="AO264" i="1" s="1"/>
  <c r="AQ264" i="1"/>
  <c r="AP264" i="1"/>
  <c r="AN264" i="1"/>
  <c r="AM264" i="1"/>
  <c r="AR263" i="1"/>
  <c r="AR262" i="1" s="1"/>
  <c r="AO263" i="1"/>
  <c r="AO262" i="1" s="1"/>
  <c r="AQ262" i="1"/>
  <c r="AP262" i="1"/>
  <c r="AN262" i="1"/>
  <c r="AM262" i="1"/>
  <c r="AR259" i="1"/>
  <c r="AR258" i="1" s="1"/>
  <c r="AR257" i="1" s="1"/>
  <c r="AR256" i="1" s="1"/>
  <c r="AO259" i="1"/>
  <c r="AQ258" i="1"/>
  <c r="AQ257" i="1" s="1"/>
  <c r="AQ256" i="1" s="1"/>
  <c r="AP258" i="1"/>
  <c r="AP257" i="1" s="1"/>
  <c r="AP256" i="1" s="1"/>
  <c r="AN258" i="1"/>
  <c r="AN257" i="1" s="1"/>
  <c r="AN256" i="1" s="1"/>
  <c r="AM258" i="1"/>
  <c r="AM257" i="1" s="1"/>
  <c r="AM256" i="1" s="1"/>
  <c r="AR255" i="1"/>
  <c r="AR254" i="1" s="1"/>
  <c r="AR253" i="1" s="1"/>
  <c r="AO255" i="1"/>
  <c r="AQ254" i="1"/>
  <c r="AQ253" i="1" s="1"/>
  <c r="AP254" i="1"/>
  <c r="AP253" i="1" s="1"/>
  <c r="AN254" i="1"/>
  <c r="AN253" i="1" s="1"/>
  <c r="AM254" i="1"/>
  <c r="AM253" i="1" s="1"/>
  <c r="AR252" i="1"/>
  <c r="AR251" i="1" s="1"/>
  <c r="AO252" i="1"/>
  <c r="AO251" i="1" s="1"/>
  <c r="AQ251" i="1"/>
  <c r="AP251" i="1"/>
  <c r="AN251" i="1"/>
  <c r="AM251" i="1"/>
  <c r="AR250" i="1"/>
  <c r="AR249" i="1" s="1"/>
  <c r="AO250" i="1"/>
  <c r="AQ249" i="1"/>
  <c r="AP249" i="1"/>
  <c r="AN249" i="1"/>
  <c r="AM249" i="1"/>
  <c r="AK274" i="1"/>
  <c r="AK273" i="1" s="1"/>
  <c r="AK272" i="1" s="1"/>
  <c r="AH274" i="1"/>
  <c r="AH273" i="1" s="1"/>
  <c r="AH272" i="1" s="1"/>
  <c r="AJ273" i="1"/>
  <c r="AJ272" i="1" s="1"/>
  <c r="AI273" i="1"/>
  <c r="AI272" i="1" s="1"/>
  <c r="AG273" i="1"/>
  <c r="AG272" i="1" s="1"/>
  <c r="AF273" i="1"/>
  <c r="AF272" i="1" s="1"/>
  <c r="AK271" i="1"/>
  <c r="AK270" i="1" s="1"/>
  <c r="AK269" i="1" s="1"/>
  <c r="AH271" i="1"/>
  <c r="AH270" i="1" s="1"/>
  <c r="AH269" i="1" s="1"/>
  <c r="AJ270" i="1"/>
  <c r="AJ269" i="1" s="1"/>
  <c r="AI270" i="1"/>
  <c r="AI269" i="1" s="1"/>
  <c r="AG270" i="1"/>
  <c r="AG269" i="1" s="1"/>
  <c r="AF270" i="1"/>
  <c r="AF269" i="1" s="1"/>
  <c r="AK268" i="1"/>
  <c r="AK267" i="1" s="1"/>
  <c r="AK266" i="1" s="1"/>
  <c r="AH268" i="1"/>
  <c r="AH267" i="1" s="1"/>
  <c r="AH266" i="1" s="1"/>
  <c r="AJ267" i="1"/>
  <c r="AJ266" i="1" s="1"/>
  <c r="AI267" i="1"/>
  <c r="AI266" i="1" s="1"/>
  <c r="AG267" i="1"/>
  <c r="AG266" i="1" s="1"/>
  <c r="AF267" i="1"/>
  <c r="AF266" i="1" s="1"/>
  <c r="AK265" i="1"/>
  <c r="AK264" i="1" s="1"/>
  <c r="AH265" i="1"/>
  <c r="AH264" i="1" s="1"/>
  <c r="AJ264" i="1"/>
  <c r="AI264" i="1"/>
  <c r="AG264" i="1"/>
  <c r="AF264" i="1"/>
  <c r="AK263" i="1"/>
  <c r="AK262" i="1" s="1"/>
  <c r="AH263" i="1"/>
  <c r="AH262" i="1" s="1"/>
  <c r="AJ262" i="1"/>
  <c r="AI262" i="1"/>
  <c r="AG262" i="1"/>
  <c r="AF262" i="1"/>
  <c r="AK259" i="1"/>
  <c r="AK258" i="1" s="1"/>
  <c r="AK257" i="1" s="1"/>
  <c r="AK256" i="1" s="1"/>
  <c r="AH259" i="1"/>
  <c r="AH258" i="1" s="1"/>
  <c r="AH257" i="1" s="1"/>
  <c r="AH256" i="1" s="1"/>
  <c r="AJ258" i="1"/>
  <c r="AJ257" i="1" s="1"/>
  <c r="AJ256" i="1" s="1"/>
  <c r="AI258" i="1"/>
  <c r="AI257" i="1" s="1"/>
  <c r="AI256" i="1" s="1"/>
  <c r="AG258" i="1"/>
  <c r="AG257" i="1" s="1"/>
  <c r="AG256" i="1" s="1"/>
  <c r="AF258" i="1"/>
  <c r="AF257" i="1" s="1"/>
  <c r="AF256" i="1" s="1"/>
  <c r="AK255" i="1"/>
  <c r="AK254" i="1" s="1"/>
  <c r="AK253" i="1" s="1"/>
  <c r="AH255" i="1"/>
  <c r="AH254" i="1" s="1"/>
  <c r="AH253" i="1" s="1"/>
  <c r="AJ254" i="1"/>
  <c r="AJ253" i="1" s="1"/>
  <c r="AI254" i="1"/>
  <c r="AI253" i="1" s="1"/>
  <c r="AG254" i="1"/>
  <c r="AG253" i="1" s="1"/>
  <c r="AF254" i="1"/>
  <c r="AF253" i="1" s="1"/>
  <c r="AK252" i="1"/>
  <c r="AK251" i="1" s="1"/>
  <c r="AH252" i="1"/>
  <c r="AH251" i="1" s="1"/>
  <c r="AJ251" i="1"/>
  <c r="AI251" i="1"/>
  <c r="AG251" i="1"/>
  <c r="AF251" i="1"/>
  <c r="AK250" i="1"/>
  <c r="AK249" i="1" s="1"/>
  <c r="AH250" i="1"/>
  <c r="AH249" i="1" s="1"/>
  <c r="AJ249" i="1"/>
  <c r="AI249" i="1"/>
  <c r="AI248" i="1" s="1"/>
  <c r="AG249" i="1"/>
  <c r="AF249" i="1"/>
  <c r="AD274" i="1"/>
  <c r="AD273" i="1" s="1"/>
  <c r="AD272" i="1" s="1"/>
  <c r="AA274" i="1"/>
  <c r="AA273" i="1" s="1"/>
  <c r="AA272" i="1" s="1"/>
  <c r="AC273" i="1"/>
  <c r="AC272" i="1" s="1"/>
  <c r="AB273" i="1"/>
  <c r="AB272" i="1" s="1"/>
  <c r="Z273" i="1"/>
  <c r="Z272" i="1" s="1"/>
  <c r="Y273" i="1"/>
  <c r="Y272" i="1" s="1"/>
  <c r="AD271" i="1"/>
  <c r="AD270" i="1" s="1"/>
  <c r="AD269" i="1" s="1"/>
  <c r="AA271" i="1"/>
  <c r="AA270" i="1" s="1"/>
  <c r="AA269" i="1" s="1"/>
  <c r="AC270" i="1"/>
  <c r="AC269" i="1" s="1"/>
  <c r="AB270" i="1"/>
  <c r="AB269" i="1" s="1"/>
  <c r="Z270" i="1"/>
  <c r="Z269" i="1" s="1"/>
  <c r="Y270" i="1"/>
  <c r="Y269" i="1" s="1"/>
  <c r="AD268" i="1"/>
  <c r="AD267" i="1" s="1"/>
  <c r="AD266" i="1" s="1"/>
  <c r="AA268" i="1"/>
  <c r="AA267" i="1" s="1"/>
  <c r="AA266" i="1" s="1"/>
  <c r="AC267" i="1"/>
  <c r="AC266" i="1" s="1"/>
  <c r="AB267" i="1"/>
  <c r="AB266" i="1" s="1"/>
  <c r="Z267" i="1"/>
  <c r="Z266" i="1" s="1"/>
  <c r="Y267" i="1"/>
  <c r="Y266" i="1" s="1"/>
  <c r="AD265" i="1"/>
  <c r="AD264" i="1" s="1"/>
  <c r="AA265" i="1"/>
  <c r="AA264" i="1" s="1"/>
  <c r="AC264" i="1"/>
  <c r="AB264" i="1"/>
  <c r="Z264" i="1"/>
  <c r="Y264" i="1"/>
  <c r="AD263" i="1"/>
  <c r="AD262" i="1" s="1"/>
  <c r="AA263" i="1"/>
  <c r="AA262" i="1" s="1"/>
  <c r="AC262" i="1"/>
  <c r="AB262" i="1"/>
  <c r="Z262" i="1"/>
  <c r="Y262" i="1"/>
  <c r="Y261" i="1" s="1"/>
  <c r="AD259" i="1"/>
  <c r="AD258" i="1" s="1"/>
  <c r="AD257" i="1" s="1"/>
  <c r="AD256" i="1" s="1"/>
  <c r="AA259" i="1"/>
  <c r="AA258" i="1" s="1"/>
  <c r="AA257" i="1" s="1"/>
  <c r="AA256" i="1" s="1"/>
  <c r="AC258" i="1"/>
  <c r="AC257" i="1" s="1"/>
  <c r="AC256" i="1" s="1"/>
  <c r="AB258" i="1"/>
  <c r="AB257" i="1" s="1"/>
  <c r="AB256" i="1" s="1"/>
  <c r="Z258" i="1"/>
  <c r="Z257" i="1" s="1"/>
  <c r="Z256" i="1" s="1"/>
  <c r="Y258" i="1"/>
  <c r="Y257" i="1" s="1"/>
  <c r="Y256" i="1" s="1"/>
  <c r="AD255" i="1"/>
  <c r="AD254" i="1" s="1"/>
  <c r="AD253" i="1" s="1"/>
  <c r="AA255" i="1"/>
  <c r="AA254" i="1" s="1"/>
  <c r="AA253" i="1" s="1"/>
  <c r="AC254" i="1"/>
  <c r="AC253" i="1" s="1"/>
  <c r="AB254" i="1"/>
  <c r="AB253" i="1" s="1"/>
  <c r="Z254" i="1"/>
  <c r="Z253" i="1" s="1"/>
  <c r="Y254" i="1"/>
  <c r="Y253" i="1" s="1"/>
  <c r="AD252" i="1"/>
  <c r="AD251" i="1" s="1"/>
  <c r="AA252" i="1"/>
  <c r="AA251" i="1" s="1"/>
  <c r="AC251" i="1"/>
  <c r="AB251" i="1"/>
  <c r="Z251" i="1"/>
  <c r="Y251" i="1"/>
  <c r="AD250" i="1"/>
  <c r="AD249" i="1" s="1"/>
  <c r="AA250" i="1"/>
  <c r="AC249" i="1"/>
  <c r="AB249" i="1"/>
  <c r="Z249" i="1"/>
  <c r="Y249" i="1"/>
  <c r="S273" i="1"/>
  <c r="S272" i="1" s="1"/>
  <c r="U273" i="1"/>
  <c r="U272" i="1" s="1"/>
  <c r="V273" i="1"/>
  <c r="V272" i="1" s="1"/>
  <c r="S270" i="1"/>
  <c r="S269" i="1" s="1"/>
  <c r="U270" i="1"/>
  <c r="U269" i="1" s="1"/>
  <c r="V270" i="1"/>
  <c r="V269" i="1" s="1"/>
  <c r="S267" i="1"/>
  <c r="S266" i="1" s="1"/>
  <c r="U267" i="1"/>
  <c r="U266" i="1" s="1"/>
  <c r="V267" i="1"/>
  <c r="V266" i="1" s="1"/>
  <c r="S264" i="1"/>
  <c r="U264" i="1"/>
  <c r="V264" i="1"/>
  <c r="S262" i="1"/>
  <c r="U262" i="1"/>
  <c r="V262" i="1"/>
  <c r="S258" i="1"/>
  <c r="S257" i="1" s="1"/>
  <c r="S256" i="1" s="1"/>
  <c r="U258" i="1"/>
  <c r="U257" i="1" s="1"/>
  <c r="U256" i="1" s="1"/>
  <c r="V258" i="1"/>
  <c r="V257" i="1" s="1"/>
  <c r="V256" i="1" s="1"/>
  <c r="S254" i="1"/>
  <c r="S253" i="1" s="1"/>
  <c r="U254" i="1"/>
  <c r="U253" i="1" s="1"/>
  <c r="V254" i="1"/>
  <c r="V253" i="1" s="1"/>
  <c r="S251" i="1"/>
  <c r="U251" i="1"/>
  <c r="V251" i="1"/>
  <c r="S249" i="1"/>
  <c r="U249" i="1"/>
  <c r="V249" i="1"/>
  <c r="R273" i="1"/>
  <c r="R272" i="1" s="1"/>
  <c r="R270" i="1"/>
  <c r="R269" i="1" s="1"/>
  <c r="R267" i="1"/>
  <c r="R266" i="1" s="1"/>
  <c r="R264" i="1"/>
  <c r="R262" i="1"/>
  <c r="R258" i="1"/>
  <c r="R257" i="1" s="1"/>
  <c r="R256" i="1" s="1"/>
  <c r="R254" i="1"/>
  <c r="R253" i="1" s="1"/>
  <c r="R251" i="1"/>
  <c r="W274" i="1"/>
  <c r="W273" i="1" s="1"/>
  <c r="W272" i="1" s="1"/>
  <c r="T274" i="1"/>
  <c r="W271" i="1"/>
  <c r="W270" i="1" s="1"/>
  <c r="W269" i="1" s="1"/>
  <c r="T271" i="1"/>
  <c r="W268" i="1"/>
  <c r="W267" i="1" s="1"/>
  <c r="W266" i="1" s="1"/>
  <c r="T268" i="1"/>
  <c r="W265" i="1"/>
  <c r="W264" i="1" s="1"/>
  <c r="T265" i="1"/>
  <c r="W263" i="1"/>
  <c r="W262" i="1" s="1"/>
  <c r="T263" i="1"/>
  <c r="T262" i="1" s="1"/>
  <c r="W259" i="1"/>
  <c r="W258" i="1" s="1"/>
  <c r="W257" i="1" s="1"/>
  <c r="W256" i="1" s="1"/>
  <c r="T259" i="1"/>
  <c r="W255" i="1"/>
  <c r="W254" i="1" s="1"/>
  <c r="W253" i="1" s="1"/>
  <c r="T255" i="1"/>
  <c r="W252" i="1"/>
  <c r="W251" i="1" s="1"/>
  <c r="T252" i="1"/>
  <c r="T251" i="1" s="1"/>
  <c r="W250" i="1"/>
  <c r="W249" i="1" s="1"/>
  <c r="T250" i="1"/>
  <c r="T249" i="1" s="1"/>
  <c r="R249" i="1"/>
  <c r="M265" i="1"/>
  <c r="Q265" i="1" s="1"/>
  <c r="M263" i="1"/>
  <c r="Q263" i="1" s="1"/>
  <c r="P259" i="1"/>
  <c r="Q259" i="1" s="1"/>
  <c r="M250" i="1"/>
  <c r="Q250" i="1" s="1"/>
  <c r="BG245" i="1"/>
  <c r="BG243" i="1"/>
  <c r="BG240" i="1"/>
  <c r="BG237" i="1"/>
  <c r="BG235" i="1"/>
  <c r="BG232" i="1"/>
  <c r="BG230" i="1"/>
  <c r="AX245" i="1"/>
  <c r="AX244" i="1" s="1"/>
  <c r="AW245" i="1"/>
  <c r="AW244" i="1" s="1"/>
  <c r="AU245" i="1"/>
  <c r="AU244" i="1" s="1"/>
  <c r="AT245" i="1"/>
  <c r="AX243" i="1"/>
  <c r="AW243" i="1"/>
  <c r="AW242" i="1" s="1"/>
  <c r="AU243" i="1"/>
  <c r="AU242" i="1" s="1"/>
  <c r="AT243" i="1"/>
  <c r="AT242" i="1" s="1"/>
  <c r="AX240" i="1"/>
  <c r="AX239" i="1" s="1"/>
  <c r="AX238" i="1" s="1"/>
  <c r="AW240" i="1"/>
  <c r="AW239" i="1" s="1"/>
  <c r="AW238" i="1" s="1"/>
  <c r="AU240" i="1"/>
  <c r="AU239" i="1" s="1"/>
  <c r="AU238" i="1" s="1"/>
  <c r="AT240" i="1"/>
  <c r="AX237" i="1"/>
  <c r="AX236" i="1" s="1"/>
  <c r="AW237" i="1"/>
  <c r="AW236" i="1" s="1"/>
  <c r="AU237" i="1"/>
  <c r="AU236" i="1" s="1"/>
  <c r="AT237" i="1"/>
  <c r="AT236" i="1" s="1"/>
  <c r="AX235" i="1"/>
  <c r="AX234" i="1" s="1"/>
  <c r="AW235" i="1"/>
  <c r="AU235" i="1"/>
  <c r="AU234" i="1" s="1"/>
  <c r="AT235" i="1"/>
  <c r="AX232" i="1"/>
  <c r="AX231" i="1" s="1"/>
  <c r="AW232" i="1"/>
  <c r="AU232" i="1"/>
  <c r="AU231" i="1" s="1"/>
  <c r="AT232" i="1"/>
  <c r="AT231" i="1" s="1"/>
  <c r="AX230" i="1"/>
  <c r="AX229" i="1" s="1"/>
  <c r="AW230" i="1"/>
  <c r="AW229" i="1" s="1"/>
  <c r="AU230" i="1"/>
  <c r="AU229" i="1" s="1"/>
  <c r="AT230" i="1"/>
  <c r="AT229" i="1" s="1"/>
  <c r="AX242" i="1"/>
  <c r="AR245" i="1"/>
  <c r="AR244" i="1" s="1"/>
  <c r="AO245" i="1"/>
  <c r="AO244" i="1" s="1"/>
  <c r="AQ244" i="1"/>
  <c r="AP244" i="1"/>
  <c r="AN244" i="1"/>
  <c r="AM244" i="1"/>
  <c r="AR243" i="1"/>
  <c r="AR242" i="1" s="1"/>
  <c r="AO243" i="1"/>
  <c r="AO242" i="1" s="1"/>
  <c r="AQ242" i="1"/>
  <c r="AP242" i="1"/>
  <c r="AN242" i="1"/>
  <c r="AM242" i="1"/>
  <c r="AR240" i="1"/>
  <c r="AR239" i="1" s="1"/>
  <c r="AR238" i="1" s="1"/>
  <c r="AO240" i="1"/>
  <c r="AO239" i="1" s="1"/>
  <c r="AO238" i="1" s="1"/>
  <c r="AQ239" i="1"/>
  <c r="AQ238" i="1" s="1"/>
  <c r="AP239" i="1"/>
  <c r="AP238" i="1" s="1"/>
  <c r="AN239" i="1"/>
  <c r="AN238" i="1" s="1"/>
  <c r="AM239" i="1"/>
  <c r="AM238" i="1" s="1"/>
  <c r="AR237" i="1"/>
  <c r="AR236" i="1" s="1"/>
  <c r="AO237" i="1"/>
  <c r="AO236" i="1" s="1"/>
  <c r="AQ236" i="1"/>
  <c r="AP236" i="1"/>
  <c r="AN236" i="1"/>
  <c r="AM236" i="1"/>
  <c r="AR235" i="1"/>
  <c r="AR234" i="1" s="1"/>
  <c r="AO235" i="1"/>
  <c r="AO234" i="1" s="1"/>
  <c r="AQ234" i="1"/>
  <c r="AP234" i="1"/>
  <c r="AN234" i="1"/>
  <c r="AM234" i="1"/>
  <c r="AR232" i="1"/>
  <c r="AR231" i="1" s="1"/>
  <c r="AO232" i="1"/>
  <c r="AO231" i="1" s="1"/>
  <c r="AQ231" i="1"/>
  <c r="AP231" i="1"/>
  <c r="AN231" i="1"/>
  <c r="AM231" i="1"/>
  <c r="AR230" i="1"/>
  <c r="AR229" i="1" s="1"/>
  <c r="AO230" i="1"/>
  <c r="AQ229" i="1"/>
  <c r="AP229" i="1"/>
  <c r="AN229" i="1"/>
  <c r="AM229" i="1"/>
  <c r="AK245" i="1"/>
  <c r="AK244" i="1" s="1"/>
  <c r="AH245" i="1"/>
  <c r="AJ244" i="1"/>
  <c r="AI244" i="1"/>
  <c r="AG244" i="1"/>
  <c r="AF244" i="1"/>
  <c r="AK243" i="1"/>
  <c r="AK242" i="1" s="1"/>
  <c r="AH243" i="1"/>
  <c r="AH242" i="1" s="1"/>
  <c r="AJ242" i="1"/>
  <c r="AI242" i="1"/>
  <c r="AI241" i="1" s="1"/>
  <c r="AG242" i="1"/>
  <c r="AF242" i="1"/>
  <c r="AK240" i="1"/>
  <c r="AK239" i="1" s="1"/>
  <c r="AK238" i="1" s="1"/>
  <c r="AH240" i="1"/>
  <c r="AH239" i="1" s="1"/>
  <c r="AH238" i="1" s="1"/>
  <c r="AJ239" i="1"/>
  <c r="AJ238" i="1" s="1"/>
  <c r="AI239" i="1"/>
  <c r="AI238" i="1" s="1"/>
  <c r="AG239" i="1"/>
  <c r="AG238" i="1" s="1"/>
  <c r="AF239" i="1"/>
  <c r="AF238" i="1" s="1"/>
  <c r="AK237" i="1"/>
  <c r="AK236" i="1" s="1"/>
  <c r="AH237" i="1"/>
  <c r="AH236" i="1" s="1"/>
  <c r="AJ236" i="1"/>
  <c r="AI236" i="1"/>
  <c r="AG236" i="1"/>
  <c r="AF236" i="1"/>
  <c r="AK235" i="1"/>
  <c r="AK234" i="1" s="1"/>
  <c r="AH235" i="1"/>
  <c r="AH234" i="1" s="1"/>
  <c r="AJ234" i="1"/>
  <c r="AI234" i="1"/>
  <c r="AG234" i="1"/>
  <c r="AF234" i="1"/>
  <c r="AK232" i="1"/>
  <c r="AK231" i="1" s="1"/>
  <c r="AH232" i="1"/>
  <c r="AH231" i="1" s="1"/>
  <c r="AJ231" i="1"/>
  <c r="AI231" i="1"/>
  <c r="AG231" i="1"/>
  <c r="AF231" i="1"/>
  <c r="AK230" i="1"/>
  <c r="AK229" i="1" s="1"/>
  <c r="AH230" i="1"/>
  <c r="AH229" i="1" s="1"/>
  <c r="AJ229" i="1"/>
  <c r="AI229" i="1"/>
  <c r="AG229" i="1"/>
  <c r="AF229" i="1"/>
  <c r="AD245" i="1"/>
  <c r="AD244" i="1" s="1"/>
  <c r="AA245" i="1"/>
  <c r="AC244" i="1"/>
  <c r="AB244" i="1"/>
  <c r="Z244" i="1"/>
  <c r="Y244" i="1"/>
  <c r="AD243" i="1"/>
  <c r="AD242" i="1" s="1"/>
  <c r="AA243" i="1"/>
  <c r="AA242" i="1" s="1"/>
  <c r="AC242" i="1"/>
  <c r="AB242" i="1"/>
  <c r="Z242" i="1"/>
  <c r="Y242" i="1"/>
  <c r="AD240" i="1"/>
  <c r="AD239" i="1" s="1"/>
  <c r="AD238" i="1" s="1"/>
  <c r="AA240" i="1"/>
  <c r="AA239" i="1" s="1"/>
  <c r="AA238" i="1" s="1"/>
  <c r="AC239" i="1"/>
  <c r="AC238" i="1" s="1"/>
  <c r="AB239" i="1"/>
  <c r="AB238" i="1" s="1"/>
  <c r="Z239" i="1"/>
  <c r="Z238" i="1" s="1"/>
  <c r="Y239" i="1"/>
  <c r="Y238" i="1" s="1"/>
  <c r="AD237" i="1"/>
  <c r="AD236" i="1" s="1"/>
  <c r="AA237" i="1"/>
  <c r="AA236" i="1" s="1"/>
  <c r="AC236" i="1"/>
  <c r="AB236" i="1"/>
  <c r="Z236" i="1"/>
  <c r="Y236" i="1"/>
  <c r="AD235" i="1"/>
  <c r="AA235" i="1"/>
  <c r="AA234" i="1" s="1"/>
  <c r="AC234" i="1"/>
  <c r="AB234" i="1"/>
  <c r="Z234" i="1"/>
  <c r="Y234" i="1"/>
  <c r="AD232" i="1"/>
  <c r="AD231" i="1" s="1"/>
  <c r="AA232" i="1"/>
  <c r="AA231" i="1" s="1"/>
  <c r="AC231" i="1"/>
  <c r="AB231" i="1"/>
  <c r="Z231" i="1"/>
  <c r="Y231" i="1"/>
  <c r="AD230" i="1"/>
  <c r="AD229" i="1" s="1"/>
  <c r="AA230" i="1"/>
  <c r="AC229" i="1"/>
  <c r="AB229" i="1"/>
  <c r="Z229" i="1"/>
  <c r="Y229" i="1"/>
  <c r="S244" i="1"/>
  <c r="U244" i="1"/>
  <c r="V244" i="1"/>
  <c r="S242" i="1"/>
  <c r="U242" i="1"/>
  <c r="V242" i="1"/>
  <c r="S239" i="1"/>
  <c r="S238" i="1" s="1"/>
  <c r="U239" i="1"/>
  <c r="U238" i="1" s="1"/>
  <c r="V239" i="1"/>
  <c r="V238" i="1" s="1"/>
  <c r="S236" i="1"/>
  <c r="U236" i="1"/>
  <c r="V236" i="1"/>
  <c r="S234" i="1"/>
  <c r="U234" i="1"/>
  <c r="V234" i="1"/>
  <c r="S231" i="1"/>
  <c r="U231" i="1"/>
  <c r="V231" i="1"/>
  <c r="S229" i="1"/>
  <c r="U229" i="1"/>
  <c r="V229" i="1"/>
  <c r="R244" i="1"/>
  <c r="R242" i="1"/>
  <c r="R239" i="1"/>
  <c r="R238" i="1" s="1"/>
  <c r="R236" i="1"/>
  <c r="R234" i="1"/>
  <c r="R231" i="1"/>
  <c r="R229" i="1"/>
  <c r="W245" i="1"/>
  <c r="W244" i="1" s="1"/>
  <c r="T245" i="1"/>
  <c r="W243" i="1"/>
  <c r="W242" i="1" s="1"/>
  <c r="T243" i="1"/>
  <c r="W240" i="1"/>
  <c r="W239" i="1" s="1"/>
  <c r="W238" i="1" s="1"/>
  <c r="T240" i="1"/>
  <c r="T239" i="1" s="1"/>
  <c r="T238" i="1" s="1"/>
  <c r="W237" i="1"/>
  <c r="W236" i="1" s="1"/>
  <c r="T237" i="1"/>
  <c r="W235" i="1"/>
  <c r="W234" i="1" s="1"/>
  <c r="T235" i="1"/>
  <c r="W232" i="1"/>
  <c r="W231" i="1" s="1"/>
  <c r="T232" i="1"/>
  <c r="W230" i="1"/>
  <c r="W229" i="1" s="1"/>
  <c r="T230" i="1"/>
  <c r="T229" i="1" s="1"/>
  <c r="M245" i="1"/>
  <c r="Q245" i="1" s="1"/>
  <c r="M237" i="1"/>
  <c r="Q237" i="1" s="1"/>
  <c r="M235" i="1"/>
  <c r="Q235" i="1" s="1"/>
  <c r="M232" i="1"/>
  <c r="Q232" i="1" s="1"/>
  <c r="P230" i="1"/>
  <c r="M230" i="1"/>
  <c r="BH223" i="1"/>
  <c r="AX223" i="1"/>
  <c r="AX222" i="1" s="1"/>
  <c r="AX221" i="1" s="1"/>
  <c r="AX220" i="1" s="1"/>
  <c r="AX219" i="1" s="1"/>
  <c r="AW223" i="1"/>
  <c r="AU223" i="1"/>
  <c r="AU222" i="1" s="1"/>
  <c r="AU221" i="1" s="1"/>
  <c r="AU220" i="1" s="1"/>
  <c r="AU219" i="1" s="1"/>
  <c r="AT223" i="1"/>
  <c r="AR223" i="1"/>
  <c r="AR222" i="1" s="1"/>
  <c r="AR221" i="1" s="1"/>
  <c r="AR220" i="1" s="1"/>
  <c r="AR219" i="1" s="1"/>
  <c r="AO223" i="1"/>
  <c r="AQ222" i="1"/>
  <c r="AQ221" i="1" s="1"/>
  <c r="AQ220" i="1" s="1"/>
  <c r="AQ219" i="1" s="1"/>
  <c r="AP222" i="1"/>
  <c r="AP221" i="1" s="1"/>
  <c r="AP220" i="1" s="1"/>
  <c r="AP219" i="1" s="1"/>
  <c r="AN222" i="1"/>
  <c r="AN221" i="1" s="1"/>
  <c r="AN220" i="1" s="1"/>
  <c r="AN219" i="1" s="1"/>
  <c r="AM222" i="1"/>
  <c r="AM221" i="1" s="1"/>
  <c r="AM220" i="1" s="1"/>
  <c r="AM219" i="1" s="1"/>
  <c r="AK223" i="1"/>
  <c r="AK222" i="1" s="1"/>
  <c r="AK221" i="1" s="1"/>
  <c r="AK220" i="1" s="1"/>
  <c r="AK219" i="1" s="1"/>
  <c r="AH223" i="1"/>
  <c r="AJ222" i="1"/>
  <c r="AJ221" i="1" s="1"/>
  <c r="AJ220" i="1" s="1"/>
  <c r="AJ219" i="1" s="1"/>
  <c r="AI222" i="1"/>
  <c r="AI221" i="1" s="1"/>
  <c r="AI220" i="1" s="1"/>
  <c r="AI219" i="1" s="1"/>
  <c r="AG222" i="1"/>
  <c r="AG221" i="1" s="1"/>
  <c r="AG220" i="1" s="1"/>
  <c r="AG219" i="1" s="1"/>
  <c r="AF222" i="1"/>
  <c r="AF221" i="1" s="1"/>
  <c r="AF220" i="1" s="1"/>
  <c r="AF219" i="1" s="1"/>
  <c r="AD223" i="1"/>
  <c r="AD222" i="1" s="1"/>
  <c r="AD221" i="1" s="1"/>
  <c r="AD220" i="1" s="1"/>
  <c r="AD219" i="1" s="1"/>
  <c r="AA223" i="1"/>
  <c r="AC222" i="1"/>
  <c r="AC221" i="1" s="1"/>
  <c r="AC220" i="1" s="1"/>
  <c r="AC219" i="1" s="1"/>
  <c r="AB222" i="1"/>
  <c r="AB221" i="1" s="1"/>
  <c r="AB220" i="1" s="1"/>
  <c r="AB219" i="1" s="1"/>
  <c r="Z222" i="1"/>
  <c r="Z221" i="1" s="1"/>
  <c r="Z220" i="1" s="1"/>
  <c r="Z219" i="1" s="1"/>
  <c r="Y222" i="1"/>
  <c r="Y221" i="1" s="1"/>
  <c r="Y220" i="1" s="1"/>
  <c r="Y219" i="1" s="1"/>
  <c r="S222" i="1"/>
  <c r="S221" i="1" s="1"/>
  <c r="S220" i="1" s="1"/>
  <c r="S219" i="1" s="1"/>
  <c r="U222" i="1"/>
  <c r="U221" i="1" s="1"/>
  <c r="U220" i="1" s="1"/>
  <c r="U219" i="1" s="1"/>
  <c r="V222" i="1"/>
  <c r="V221" i="1" s="1"/>
  <c r="V220" i="1" s="1"/>
  <c r="V219" i="1" s="1"/>
  <c r="R222" i="1"/>
  <c r="R221" i="1" s="1"/>
  <c r="R220" i="1" s="1"/>
  <c r="R219" i="1" s="1"/>
  <c r="W223" i="1"/>
  <c r="W222" i="1" s="1"/>
  <c r="W221" i="1" s="1"/>
  <c r="W220" i="1" s="1"/>
  <c r="W219" i="1" s="1"/>
  <c r="T223" i="1"/>
  <c r="T222" i="1" s="1"/>
  <c r="T221" i="1" s="1"/>
  <c r="T220" i="1" s="1"/>
  <c r="T219" i="1" s="1"/>
  <c r="BG223" i="1"/>
  <c r="BG218" i="1"/>
  <c r="BG215" i="1"/>
  <c r="BG212" i="1"/>
  <c r="BG209" i="1"/>
  <c r="BG207" i="1"/>
  <c r="BG205" i="1"/>
  <c r="BG202" i="1"/>
  <c r="BG200" i="1"/>
  <c r="BG196" i="1"/>
  <c r="BG192" i="1"/>
  <c r="BG188" i="1"/>
  <c r="BG185" i="1"/>
  <c r="BG182" i="1"/>
  <c r="BG180" i="1"/>
  <c r="BG177" i="1"/>
  <c r="BG175" i="1"/>
  <c r="BG173" i="1"/>
  <c r="BG169" i="1"/>
  <c r="AX218" i="1"/>
  <c r="AX217" i="1" s="1"/>
  <c r="AX216" i="1" s="1"/>
  <c r="AW218" i="1"/>
  <c r="AW217" i="1" s="1"/>
  <c r="AW216" i="1" s="1"/>
  <c r="AU218" i="1"/>
  <c r="AU217" i="1" s="1"/>
  <c r="AU216" i="1" s="1"/>
  <c r="AT218" i="1"/>
  <c r="AT217" i="1" s="1"/>
  <c r="AT216" i="1" s="1"/>
  <c r="AX215" i="1"/>
  <c r="AX214" i="1" s="1"/>
  <c r="AX213" i="1" s="1"/>
  <c r="AW215" i="1"/>
  <c r="AW214" i="1" s="1"/>
  <c r="AW213" i="1" s="1"/>
  <c r="AU215" i="1"/>
  <c r="AU214" i="1" s="1"/>
  <c r="AU213" i="1" s="1"/>
  <c r="AT215" i="1"/>
  <c r="AX212" i="1"/>
  <c r="AX211" i="1" s="1"/>
  <c r="AX210" i="1" s="1"/>
  <c r="AW212" i="1"/>
  <c r="AW211" i="1" s="1"/>
  <c r="AW210" i="1" s="1"/>
  <c r="AU212" i="1"/>
  <c r="AU211" i="1" s="1"/>
  <c r="AU210" i="1" s="1"/>
  <c r="AT212" i="1"/>
  <c r="AT211" i="1" s="1"/>
  <c r="AT210" i="1" s="1"/>
  <c r="AX209" i="1"/>
  <c r="AX208" i="1" s="1"/>
  <c r="AW209" i="1"/>
  <c r="AU209" i="1"/>
  <c r="AU208" i="1" s="1"/>
  <c r="AT209" i="1"/>
  <c r="AT208" i="1" s="1"/>
  <c r="AX207" i="1"/>
  <c r="AX206" i="1" s="1"/>
  <c r="AW207" i="1"/>
  <c r="AU207" i="1"/>
  <c r="AU206" i="1" s="1"/>
  <c r="AT207" i="1"/>
  <c r="AX205" i="1"/>
  <c r="AX204" i="1" s="1"/>
  <c r="AW205" i="1"/>
  <c r="AW204" i="1" s="1"/>
  <c r="AU205" i="1"/>
  <c r="AU204" i="1" s="1"/>
  <c r="AT205" i="1"/>
  <c r="AT204" i="1" s="1"/>
  <c r="AX202" i="1"/>
  <c r="AX201" i="1" s="1"/>
  <c r="AX198" i="1" s="1"/>
  <c r="AW202" i="1"/>
  <c r="AW201" i="1" s="1"/>
  <c r="AU202" i="1"/>
  <c r="AU201" i="1" s="1"/>
  <c r="AT202" i="1"/>
  <c r="AX200" i="1"/>
  <c r="AX199" i="1" s="1"/>
  <c r="AW200" i="1"/>
  <c r="AU200" i="1"/>
  <c r="AU199" i="1" s="1"/>
  <c r="AT200" i="1"/>
  <c r="AT199" i="1" s="1"/>
  <c r="AX196" i="1"/>
  <c r="AX195" i="1" s="1"/>
  <c r="AX194" i="1" s="1"/>
  <c r="AX193" i="1" s="1"/>
  <c r="AW196" i="1"/>
  <c r="AU196" i="1"/>
  <c r="AU195" i="1" s="1"/>
  <c r="AU194" i="1" s="1"/>
  <c r="AU193" i="1" s="1"/>
  <c r="AT196" i="1"/>
  <c r="AT195" i="1" s="1"/>
  <c r="AT194" i="1" s="1"/>
  <c r="AT193" i="1" s="1"/>
  <c r="AX192" i="1"/>
  <c r="AX191" i="1" s="1"/>
  <c r="AX190" i="1" s="1"/>
  <c r="AX189" i="1" s="1"/>
  <c r="AW192" i="1"/>
  <c r="AW191" i="1" s="1"/>
  <c r="AW190" i="1" s="1"/>
  <c r="AW189" i="1" s="1"/>
  <c r="AU192" i="1"/>
  <c r="AU191" i="1" s="1"/>
  <c r="AU190" i="1" s="1"/>
  <c r="AU189" i="1" s="1"/>
  <c r="AT192" i="1"/>
  <c r="AT191" i="1" s="1"/>
  <c r="AT190" i="1" s="1"/>
  <c r="AT189" i="1" s="1"/>
  <c r="AX188" i="1"/>
  <c r="AX187" i="1" s="1"/>
  <c r="AX186" i="1" s="1"/>
  <c r="AW188" i="1"/>
  <c r="AW187" i="1" s="1"/>
  <c r="AW186" i="1" s="1"/>
  <c r="AU188" i="1"/>
  <c r="AU187" i="1" s="1"/>
  <c r="AU186" i="1" s="1"/>
  <c r="AT188" i="1"/>
  <c r="AX185" i="1"/>
  <c r="AX184" i="1" s="1"/>
  <c r="AX183" i="1" s="1"/>
  <c r="AW185" i="1"/>
  <c r="AW184" i="1" s="1"/>
  <c r="AW183" i="1" s="1"/>
  <c r="AU185" i="1"/>
  <c r="AU184" i="1" s="1"/>
  <c r="AU183" i="1" s="1"/>
  <c r="AT185" i="1"/>
  <c r="AX182" i="1"/>
  <c r="AX181" i="1" s="1"/>
  <c r="AW182" i="1"/>
  <c r="AU182" i="1"/>
  <c r="AU181" i="1" s="1"/>
  <c r="AT182" i="1"/>
  <c r="AX180" i="1"/>
  <c r="AX179" i="1" s="1"/>
  <c r="AW180" i="1"/>
  <c r="AW179" i="1" s="1"/>
  <c r="AU180" i="1"/>
  <c r="AU179" i="1" s="1"/>
  <c r="AT180" i="1"/>
  <c r="AX177" i="1"/>
  <c r="AX176" i="1" s="1"/>
  <c r="AW177" i="1"/>
  <c r="AU177" i="1"/>
  <c r="AU176" i="1" s="1"/>
  <c r="AT177" i="1"/>
  <c r="AX175" i="1"/>
  <c r="AX174" i="1" s="1"/>
  <c r="AW175" i="1"/>
  <c r="AW174" i="1" s="1"/>
  <c r="AU175" i="1"/>
  <c r="AU174" i="1" s="1"/>
  <c r="AT175" i="1"/>
  <c r="AT174" i="1" s="1"/>
  <c r="AX173" i="1"/>
  <c r="AX172" i="1" s="1"/>
  <c r="AW173" i="1"/>
  <c r="AU173" i="1"/>
  <c r="AU172" i="1" s="1"/>
  <c r="AT173" i="1"/>
  <c r="AX169" i="1"/>
  <c r="AX168" i="1" s="1"/>
  <c r="AX167" i="1" s="1"/>
  <c r="AX166" i="1" s="1"/>
  <c r="AW169" i="1"/>
  <c r="AW168" i="1" s="1"/>
  <c r="AW167" i="1" s="1"/>
  <c r="AW166" i="1" s="1"/>
  <c r="AU169" i="1"/>
  <c r="AU168" i="1" s="1"/>
  <c r="AU167" i="1" s="1"/>
  <c r="AU166" i="1" s="1"/>
  <c r="AT169" i="1"/>
  <c r="AT168" i="1" s="1"/>
  <c r="AT167" i="1" s="1"/>
  <c r="AT166" i="1" s="1"/>
  <c r="AR218" i="1"/>
  <c r="AR217" i="1" s="1"/>
  <c r="AR216" i="1" s="1"/>
  <c r="AO218" i="1"/>
  <c r="AQ217" i="1"/>
  <c r="AQ216" i="1" s="1"/>
  <c r="AP217" i="1"/>
  <c r="AP216" i="1" s="1"/>
  <c r="AN217" i="1"/>
  <c r="AN216" i="1" s="1"/>
  <c r="AM217" i="1"/>
  <c r="AM216" i="1" s="1"/>
  <c r="AR215" i="1"/>
  <c r="AR214" i="1" s="1"/>
  <c r="AR213" i="1" s="1"/>
  <c r="AO215" i="1"/>
  <c r="AO214" i="1" s="1"/>
  <c r="AO213" i="1" s="1"/>
  <c r="AQ214" i="1"/>
  <c r="AQ213" i="1" s="1"/>
  <c r="AP214" i="1"/>
  <c r="AP213" i="1" s="1"/>
  <c r="AN214" i="1"/>
  <c r="AN213" i="1" s="1"/>
  <c r="AM214" i="1"/>
  <c r="AM213" i="1" s="1"/>
  <c r="AR212" i="1"/>
  <c r="AR211" i="1" s="1"/>
  <c r="AR210" i="1" s="1"/>
  <c r="AO212" i="1"/>
  <c r="AO211" i="1" s="1"/>
  <c r="AO210" i="1" s="1"/>
  <c r="AQ211" i="1"/>
  <c r="AQ210" i="1" s="1"/>
  <c r="AP211" i="1"/>
  <c r="AP210" i="1" s="1"/>
  <c r="AN211" i="1"/>
  <c r="AN210" i="1" s="1"/>
  <c r="AM211" i="1"/>
  <c r="AM210" i="1" s="1"/>
  <c r="AR209" i="1"/>
  <c r="AR208" i="1" s="1"/>
  <c r="AO209" i="1"/>
  <c r="AO208" i="1" s="1"/>
  <c r="AQ208" i="1"/>
  <c r="AP208" i="1"/>
  <c r="AN208" i="1"/>
  <c r="AM208" i="1"/>
  <c r="AR207" i="1"/>
  <c r="AR206" i="1" s="1"/>
  <c r="AO207" i="1"/>
  <c r="AO206" i="1" s="1"/>
  <c r="AQ206" i="1"/>
  <c r="AP206" i="1"/>
  <c r="AN206" i="1"/>
  <c r="AM206" i="1"/>
  <c r="AR205" i="1"/>
  <c r="AR204" i="1" s="1"/>
  <c r="AO205" i="1"/>
  <c r="AO204" i="1" s="1"/>
  <c r="AQ204" i="1"/>
  <c r="AP204" i="1"/>
  <c r="AN204" i="1"/>
  <c r="AM204" i="1"/>
  <c r="AR202" i="1"/>
  <c r="AR201" i="1" s="1"/>
  <c r="AO202" i="1"/>
  <c r="AQ201" i="1"/>
  <c r="AQ198" i="1" s="1"/>
  <c r="AP201" i="1"/>
  <c r="AN201" i="1"/>
  <c r="AM201" i="1"/>
  <c r="AR200" i="1"/>
  <c r="AR199" i="1" s="1"/>
  <c r="AO200" i="1"/>
  <c r="AO199" i="1" s="1"/>
  <c r="AQ199" i="1"/>
  <c r="AP199" i="1"/>
  <c r="AP198" i="1" s="1"/>
  <c r="AN199" i="1"/>
  <c r="AN198" i="1" s="1"/>
  <c r="AM199" i="1"/>
  <c r="AM198" i="1" s="1"/>
  <c r="AR196" i="1"/>
  <c r="AR195" i="1" s="1"/>
  <c r="AR194" i="1" s="1"/>
  <c r="AR193" i="1" s="1"/>
  <c r="AO196" i="1"/>
  <c r="AO195" i="1" s="1"/>
  <c r="AO194" i="1" s="1"/>
  <c r="AO193" i="1" s="1"/>
  <c r="AQ195" i="1"/>
  <c r="AQ194" i="1" s="1"/>
  <c r="AQ193" i="1" s="1"/>
  <c r="AP195" i="1"/>
  <c r="AP194" i="1" s="1"/>
  <c r="AP193" i="1" s="1"/>
  <c r="AN195" i="1"/>
  <c r="AN194" i="1" s="1"/>
  <c r="AN193" i="1" s="1"/>
  <c r="AM195" i="1"/>
  <c r="AM194" i="1" s="1"/>
  <c r="AM193" i="1" s="1"/>
  <c r="AR192" i="1"/>
  <c r="AR191" i="1" s="1"/>
  <c r="AR190" i="1" s="1"/>
  <c r="AR189" i="1" s="1"/>
  <c r="AO192" i="1"/>
  <c r="AO191" i="1" s="1"/>
  <c r="AO190" i="1" s="1"/>
  <c r="AO189" i="1" s="1"/>
  <c r="AQ191" i="1"/>
  <c r="AQ190" i="1" s="1"/>
  <c r="AQ189" i="1" s="1"/>
  <c r="AP191" i="1"/>
  <c r="AP190" i="1" s="1"/>
  <c r="AP189" i="1" s="1"/>
  <c r="AN191" i="1"/>
  <c r="AN190" i="1" s="1"/>
  <c r="AN189" i="1" s="1"/>
  <c r="AM191" i="1"/>
  <c r="AM190" i="1" s="1"/>
  <c r="AM189" i="1" s="1"/>
  <c r="AR188" i="1"/>
  <c r="AR187" i="1" s="1"/>
  <c r="AR186" i="1" s="1"/>
  <c r="AO188" i="1"/>
  <c r="AO187" i="1" s="1"/>
  <c r="AO186" i="1" s="1"/>
  <c r="AQ187" i="1"/>
  <c r="AQ186" i="1" s="1"/>
  <c r="AP187" i="1"/>
  <c r="AP186" i="1" s="1"/>
  <c r="AN187" i="1"/>
  <c r="AN186" i="1" s="1"/>
  <c r="AM187" i="1"/>
  <c r="AM186" i="1" s="1"/>
  <c r="AR185" i="1"/>
  <c r="AR184" i="1" s="1"/>
  <c r="AR183" i="1" s="1"/>
  <c r="AO185" i="1"/>
  <c r="AO184" i="1" s="1"/>
  <c r="AO183" i="1" s="1"/>
  <c r="AQ184" i="1"/>
  <c r="AQ183" i="1" s="1"/>
  <c r="AP184" i="1"/>
  <c r="AP183" i="1" s="1"/>
  <c r="AN184" i="1"/>
  <c r="AN183" i="1" s="1"/>
  <c r="AM184" i="1"/>
  <c r="AM183" i="1" s="1"/>
  <c r="AR182" i="1"/>
  <c r="AR181" i="1" s="1"/>
  <c r="AO182" i="1"/>
  <c r="AO181" i="1" s="1"/>
  <c r="AQ181" i="1"/>
  <c r="AP181" i="1"/>
  <c r="AN181" i="1"/>
  <c r="AM181" i="1"/>
  <c r="AR180" i="1"/>
  <c r="AR179" i="1" s="1"/>
  <c r="AO180" i="1"/>
  <c r="AO179" i="1" s="1"/>
  <c r="AQ179" i="1"/>
  <c r="AP179" i="1"/>
  <c r="AN179" i="1"/>
  <c r="AM179" i="1"/>
  <c r="AR177" i="1"/>
  <c r="AR176" i="1" s="1"/>
  <c r="AO177" i="1"/>
  <c r="AO176" i="1" s="1"/>
  <c r="AQ176" i="1"/>
  <c r="AP176" i="1"/>
  <c r="AN176" i="1"/>
  <c r="AM176" i="1"/>
  <c r="AR175" i="1"/>
  <c r="AR174" i="1" s="1"/>
  <c r="AO175" i="1"/>
  <c r="AO174" i="1" s="1"/>
  <c r="AQ174" i="1"/>
  <c r="AP174" i="1"/>
  <c r="AN174" i="1"/>
  <c r="AM174" i="1"/>
  <c r="AR173" i="1"/>
  <c r="AR172" i="1" s="1"/>
  <c r="AO173" i="1"/>
  <c r="AO172" i="1" s="1"/>
  <c r="AQ172" i="1"/>
  <c r="AP172" i="1"/>
  <c r="AN172" i="1"/>
  <c r="AM172" i="1"/>
  <c r="AR169" i="1"/>
  <c r="AR168" i="1" s="1"/>
  <c r="AR167" i="1" s="1"/>
  <c r="AR166" i="1" s="1"/>
  <c r="AO169" i="1"/>
  <c r="AO168" i="1" s="1"/>
  <c r="AO167" i="1" s="1"/>
  <c r="AO166" i="1" s="1"/>
  <c r="AQ168" i="1"/>
  <c r="AQ167" i="1" s="1"/>
  <c r="AQ166" i="1" s="1"/>
  <c r="AP168" i="1"/>
  <c r="AP167" i="1" s="1"/>
  <c r="AP166" i="1" s="1"/>
  <c r="AN168" i="1"/>
  <c r="AN167" i="1" s="1"/>
  <c r="AN166" i="1" s="1"/>
  <c r="AM168" i="1"/>
  <c r="AM167" i="1" s="1"/>
  <c r="AM166" i="1" s="1"/>
  <c r="AK218" i="1"/>
  <c r="AK217" i="1" s="1"/>
  <c r="AK216" i="1" s="1"/>
  <c r="AH218" i="1"/>
  <c r="AJ217" i="1"/>
  <c r="AJ216" i="1" s="1"/>
  <c r="AI217" i="1"/>
  <c r="AI216" i="1" s="1"/>
  <c r="AG217" i="1"/>
  <c r="AG216" i="1" s="1"/>
  <c r="AF217" i="1"/>
  <c r="AF216" i="1" s="1"/>
  <c r="AK215" i="1"/>
  <c r="AK214" i="1" s="1"/>
  <c r="AK213" i="1" s="1"/>
  <c r="AH215" i="1"/>
  <c r="AH214" i="1" s="1"/>
  <c r="AH213" i="1" s="1"/>
  <c r="AJ214" i="1"/>
  <c r="AJ213" i="1" s="1"/>
  <c r="AI214" i="1"/>
  <c r="AI213" i="1" s="1"/>
  <c r="AG214" i="1"/>
  <c r="AG213" i="1" s="1"/>
  <c r="AF214" i="1"/>
  <c r="AF213" i="1" s="1"/>
  <c r="AK212" i="1"/>
  <c r="AK211" i="1" s="1"/>
  <c r="AK210" i="1" s="1"/>
  <c r="AH212" i="1"/>
  <c r="AH211" i="1" s="1"/>
  <c r="AH210" i="1" s="1"/>
  <c r="AJ211" i="1"/>
  <c r="AJ210" i="1" s="1"/>
  <c r="AI211" i="1"/>
  <c r="AI210" i="1" s="1"/>
  <c r="AG211" i="1"/>
  <c r="AG210" i="1" s="1"/>
  <c r="AF211" i="1"/>
  <c r="AF210" i="1" s="1"/>
  <c r="AK209" i="1"/>
  <c r="AK208" i="1" s="1"/>
  <c r="AH209" i="1"/>
  <c r="AH208" i="1" s="1"/>
  <c r="AJ208" i="1"/>
  <c r="AI208" i="1"/>
  <c r="AG208" i="1"/>
  <c r="AF208" i="1"/>
  <c r="AK207" i="1"/>
  <c r="AK206" i="1" s="1"/>
  <c r="AH207" i="1"/>
  <c r="AH206" i="1" s="1"/>
  <c r="AJ206" i="1"/>
  <c r="AI206" i="1"/>
  <c r="AG206" i="1"/>
  <c r="AF206" i="1"/>
  <c r="AK205" i="1"/>
  <c r="AK204" i="1" s="1"/>
  <c r="AH205" i="1"/>
  <c r="AH204" i="1" s="1"/>
  <c r="AJ204" i="1"/>
  <c r="AI204" i="1"/>
  <c r="AG204" i="1"/>
  <c r="AF204" i="1"/>
  <c r="AK202" i="1"/>
  <c r="AK201" i="1" s="1"/>
  <c r="AH202" i="1"/>
  <c r="AH201" i="1" s="1"/>
  <c r="AJ201" i="1"/>
  <c r="AI201" i="1"/>
  <c r="AG201" i="1"/>
  <c r="AF201" i="1"/>
  <c r="AK200" i="1"/>
  <c r="AK199" i="1" s="1"/>
  <c r="AH200" i="1"/>
  <c r="AH199" i="1" s="1"/>
  <c r="AH198" i="1" s="1"/>
  <c r="AJ199" i="1"/>
  <c r="AI199" i="1"/>
  <c r="AI198" i="1" s="1"/>
  <c r="AG199" i="1"/>
  <c r="AG198" i="1" s="1"/>
  <c r="AF199" i="1"/>
  <c r="AK196" i="1"/>
  <c r="AK195" i="1" s="1"/>
  <c r="AK194" i="1" s="1"/>
  <c r="AK193" i="1" s="1"/>
  <c r="AH196" i="1"/>
  <c r="AH195" i="1" s="1"/>
  <c r="AH194" i="1" s="1"/>
  <c r="AH193" i="1" s="1"/>
  <c r="AJ195" i="1"/>
  <c r="AJ194" i="1" s="1"/>
  <c r="AJ193" i="1" s="1"/>
  <c r="AI195" i="1"/>
  <c r="AI194" i="1" s="1"/>
  <c r="AI193" i="1" s="1"/>
  <c r="AG195" i="1"/>
  <c r="AG194" i="1" s="1"/>
  <c r="AG193" i="1" s="1"/>
  <c r="AF195" i="1"/>
  <c r="AF194" i="1" s="1"/>
  <c r="AF193" i="1" s="1"/>
  <c r="AK192" i="1"/>
  <c r="AK191" i="1" s="1"/>
  <c r="AK190" i="1" s="1"/>
  <c r="AK189" i="1" s="1"/>
  <c r="AH192" i="1"/>
  <c r="AH191" i="1" s="1"/>
  <c r="AH190" i="1" s="1"/>
  <c r="AH189" i="1" s="1"/>
  <c r="AJ191" i="1"/>
  <c r="AJ190" i="1" s="1"/>
  <c r="AJ189" i="1" s="1"/>
  <c r="AI191" i="1"/>
  <c r="AI190" i="1" s="1"/>
  <c r="AI189" i="1" s="1"/>
  <c r="AG191" i="1"/>
  <c r="AG190" i="1" s="1"/>
  <c r="AG189" i="1" s="1"/>
  <c r="AF191" i="1"/>
  <c r="AF190" i="1" s="1"/>
  <c r="AF189" i="1" s="1"/>
  <c r="AK188" i="1"/>
  <c r="AK187" i="1" s="1"/>
  <c r="AK186" i="1" s="1"/>
  <c r="AH188" i="1"/>
  <c r="AH187" i="1" s="1"/>
  <c r="AH186" i="1" s="1"/>
  <c r="AJ187" i="1"/>
  <c r="AJ186" i="1" s="1"/>
  <c r="AI187" i="1"/>
  <c r="AI186" i="1" s="1"/>
  <c r="AG187" i="1"/>
  <c r="AG186" i="1" s="1"/>
  <c r="AF187" i="1"/>
  <c r="AF186" i="1" s="1"/>
  <c r="AK185" i="1"/>
  <c r="AK184" i="1" s="1"/>
  <c r="AK183" i="1" s="1"/>
  <c r="AH185" i="1"/>
  <c r="AH184" i="1" s="1"/>
  <c r="AH183" i="1" s="1"/>
  <c r="AJ184" i="1"/>
  <c r="AJ183" i="1" s="1"/>
  <c r="AI184" i="1"/>
  <c r="AI183" i="1" s="1"/>
  <c r="AG184" i="1"/>
  <c r="AG183" i="1" s="1"/>
  <c r="AF184" i="1"/>
  <c r="AF183" i="1" s="1"/>
  <c r="AK182" i="1"/>
  <c r="AK181" i="1" s="1"/>
  <c r="AH182" i="1"/>
  <c r="AH181" i="1" s="1"/>
  <c r="AJ181" i="1"/>
  <c r="AI181" i="1"/>
  <c r="AG181" i="1"/>
  <c r="AF181" i="1"/>
  <c r="AK180" i="1"/>
  <c r="AK179" i="1" s="1"/>
  <c r="AH180" i="1"/>
  <c r="AH179" i="1" s="1"/>
  <c r="AJ179" i="1"/>
  <c r="AI179" i="1"/>
  <c r="AG179" i="1"/>
  <c r="AF179" i="1"/>
  <c r="AK177" i="1"/>
  <c r="AK176" i="1" s="1"/>
  <c r="AH177" i="1"/>
  <c r="AH176" i="1" s="1"/>
  <c r="AJ176" i="1"/>
  <c r="AI176" i="1"/>
  <c r="AG176" i="1"/>
  <c r="AF176" i="1"/>
  <c r="AK175" i="1"/>
  <c r="AK174" i="1" s="1"/>
  <c r="AH175" i="1"/>
  <c r="AH174" i="1" s="1"/>
  <c r="AJ174" i="1"/>
  <c r="AI174" i="1"/>
  <c r="AG174" i="1"/>
  <c r="AF174" i="1"/>
  <c r="AK173" i="1"/>
  <c r="AK172" i="1" s="1"/>
  <c r="AH173" i="1"/>
  <c r="AH172" i="1" s="1"/>
  <c r="AJ172" i="1"/>
  <c r="AI172" i="1"/>
  <c r="AG172" i="1"/>
  <c r="AF172" i="1"/>
  <c r="AK169" i="1"/>
  <c r="AK168" i="1" s="1"/>
  <c r="AK167" i="1" s="1"/>
  <c r="AK166" i="1" s="1"/>
  <c r="AH169" i="1"/>
  <c r="AH168" i="1" s="1"/>
  <c r="AH167" i="1" s="1"/>
  <c r="AH166" i="1" s="1"/>
  <c r="AJ168" i="1"/>
  <c r="AJ167" i="1" s="1"/>
  <c r="AJ166" i="1" s="1"/>
  <c r="AI168" i="1"/>
  <c r="AI167" i="1" s="1"/>
  <c r="AI166" i="1" s="1"/>
  <c r="AG168" i="1"/>
  <c r="AG167" i="1" s="1"/>
  <c r="AG166" i="1" s="1"/>
  <c r="AF168" i="1"/>
  <c r="AF167" i="1" s="1"/>
  <c r="AF166" i="1" s="1"/>
  <c r="AD218" i="1"/>
  <c r="AD217" i="1" s="1"/>
  <c r="AD216" i="1" s="1"/>
  <c r="AA218" i="1"/>
  <c r="AC217" i="1"/>
  <c r="AC216" i="1" s="1"/>
  <c r="AB217" i="1"/>
  <c r="AB216" i="1" s="1"/>
  <c r="Z217" i="1"/>
  <c r="Z216" i="1" s="1"/>
  <c r="Y217" i="1"/>
  <c r="Y216" i="1" s="1"/>
  <c r="AD215" i="1"/>
  <c r="AD214" i="1" s="1"/>
  <c r="AD213" i="1" s="1"/>
  <c r="AA215" i="1"/>
  <c r="AA214" i="1" s="1"/>
  <c r="AA213" i="1" s="1"/>
  <c r="AC214" i="1"/>
  <c r="AC213" i="1" s="1"/>
  <c r="AB214" i="1"/>
  <c r="AB213" i="1" s="1"/>
  <c r="Z214" i="1"/>
  <c r="Z213" i="1" s="1"/>
  <c r="Y214" i="1"/>
  <c r="Y213" i="1" s="1"/>
  <c r="AD212" i="1"/>
  <c r="AD211" i="1" s="1"/>
  <c r="AD210" i="1" s="1"/>
  <c r="AA212" i="1"/>
  <c r="AA211" i="1" s="1"/>
  <c r="AA210" i="1" s="1"/>
  <c r="AC211" i="1"/>
  <c r="AC210" i="1" s="1"/>
  <c r="AB211" i="1"/>
  <c r="AB210" i="1" s="1"/>
  <c r="Z211" i="1"/>
  <c r="Z210" i="1" s="1"/>
  <c r="Y211" i="1"/>
  <c r="Y210" i="1" s="1"/>
  <c r="AD209" i="1"/>
  <c r="AD208" i="1" s="1"/>
  <c r="AA209" i="1"/>
  <c r="AA208" i="1" s="1"/>
  <c r="AC208" i="1"/>
  <c r="AB208" i="1"/>
  <c r="Z208" i="1"/>
  <c r="Y208" i="1"/>
  <c r="AD207" i="1"/>
  <c r="AD206" i="1" s="1"/>
  <c r="AA207" i="1"/>
  <c r="AA206" i="1" s="1"/>
  <c r="AC206" i="1"/>
  <c r="AB206" i="1"/>
  <c r="Z206" i="1"/>
  <c r="Y206" i="1"/>
  <c r="AD205" i="1"/>
  <c r="AD204" i="1" s="1"/>
  <c r="AA205" i="1"/>
  <c r="AA204" i="1" s="1"/>
  <c r="AC204" i="1"/>
  <c r="AB204" i="1"/>
  <c r="Z204" i="1"/>
  <c r="Y204" i="1"/>
  <c r="AD202" i="1"/>
  <c r="AD201" i="1" s="1"/>
  <c r="AA202" i="1"/>
  <c r="AC201" i="1"/>
  <c r="AC198" i="1" s="1"/>
  <c r="AB201" i="1"/>
  <c r="Z201" i="1"/>
  <c r="Y201" i="1"/>
  <c r="AD200" i="1"/>
  <c r="AD199" i="1" s="1"/>
  <c r="AA200" i="1"/>
  <c r="AA199" i="1" s="1"/>
  <c r="AC199" i="1"/>
  <c r="AB199" i="1"/>
  <c r="Z199" i="1"/>
  <c r="Y199" i="1"/>
  <c r="Y198" i="1" s="1"/>
  <c r="AD196" i="1"/>
  <c r="AD195" i="1" s="1"/>
  <c r="AD194" i="1" s="1"/>
  <c r="AD193" i="1" s="1"/>
  <c r="AA196" i="1"/>
  <c r="AA195" i="1" s="1"/>
  <c r="AA194" i="1" s="1"/>
  <c r="AA193" i="1" s="1"/>
  <c r="AC195" i="1"/>
  <c r="AC194" i="1" s="1"/>
  <c r="AC193" i="1" s="1"/>
  <c r="AB195" i="1"/>
  <c r="AB194" i="1" s="1"/>
  <c r="AB193" i="1" s="1"/>
  <c r="Z195" i="1"/>
  <c r="Z194" i="1" s="1"/>
  <c r="Z193" i="1" s="1"/>
  <c r="Y195" i="1"/>
  <c r="Y194" i="1" s="1"/>
  <c r="Y193" i="1" s="1"/>
  <c r="AD192" i="1"/>
  <c r="AD191" i="1" s="1"/>
  <c r="AD190" i="1" s="1"/>
  <c r="AD189" i="1" s="1"/>
  <c r="AA192" i="1"/>
  <c r="AA191" i="1" s="1"/>
  <c r="AA190" i="1" s="1"/>
  <c r="AA189" i="1" s="1"/>
  <c r="AC191" i="1"/>
  <c r="AC190" i="1" s="1"/>
  <c r="AC189" i="1" s="1"/>
  <c r="AB191" i="1"/>
  <c r="AB190" i="1" s="1"/>
  <c r="AB189" i="1" s="1"/>
  <c r="Z191" i="1"/>
  <c r="Z190" i="1" s="1"/>
  <c r="Z189" i="1" s="1"/>
  <c r="Y191" i="1"/>
  <c r="Y190" i="1" s="1"/>
  <c r="Y189" i="1" s="1"/>
  <c r="AD188" i="1"/>
  <c r="AD187" i="1" s="1"/>
  <c r="AD186" i="1" s="1"/>
  <c r="AA188" i="1"/>
  <c r="AA187" i="1" s="1"/>
  <c r="AA186" i="1" s="1"/>
  <c r="AC187" i="1"/>
  <c r="AC186" i="1" s="1"/>
  <c r="AB187" i="1"/>
  <c r="AB186" i="1" s="1"/>
  <c r="Z187" i="1"/>
  <c r="Z186" i="1" s="1"/>
  <c r="Y187" i="1"/>
  <c r="Y186" i="1" s="1"/>
  <c r="AD185" i="1"/>
  <c r="AD184" i="1" s="1"/>
  <c r="AD183" i="1" s="1"/>
  <c r="AA185" i="1"/>
  <c r="AA184" i="1" s="1"/>
  <c r="AA183" i="1" s="1"/>
  <c r="AC184" i="1"/>
  <c r="AC183" i="1" s="1"/>
  <c r="AB184" i="1"/>
  <c r="AB183" i="1" s="1"/>
  <c r="Z184" i="1"/>
  <c r="Z183" i="1" s="1"/>
  <c r="Y184" i="1"/>
  <c r="Y183" i="1" s="1"/>
  <c r="AD182" i="1"/>
  <c r="AD181" i="1" s="1"/>
  <c r="AA182" i="1"/>
  <c r="AA181" i="1" s="1"/>
  <c r="AC181" i="1"/>
  <c r="AB181" i="1"/>
  <c r="Z181" i="1"/>
  <c r="Y181" i="1"/>
  <c r="AD180" i="1"/>
  <c r="AD179" i="1" s="1"/>
  <c r="AA180" i="1"/>
  <c r="AA179" i="1" s="1"/>
  <c r="AC179" i="1"/>
  <c r="AB179" i="1"/>
  <c r="Z179" i="1"/>
  <c r="Y179" i="1"/>
  <c r="AD177" i="1"/>
  <c r="AD176" i="1" s="1"/>
  <c r="AA177" i="1"/>
  <c r="AC176" i="1"/>
  <c r="AB176" i="1"/>
  <c r="Z176" i="1"/>
  <c r="Y176" i="1"/>
  <c r="AD175" i="1"/>
  <c r="AD174" i="1" s="1"/>
  <c r="AA175" i="1"/>
  <c r="AA174" i="1" s="1"/>
  <c r="AC174" i="1"/>
  <c r="AB174" i="1"/>
  <c r="Z174" i="1"/>
  <c r="Y174" i="1"/>
  <c r="AD173" i="1"/>
  <c r="AD172" i="1" s="1"/>
  <c r="AA173" i="1"/>
  <c r="AA172" i="1" s="1"/>
  <c r="AC172" i="1"/>
  <c r="AB172" i="1"/>
  <c r="Z172" i="1"/>
  <c r="Y172" i="1"/>
  <c r="AD169" i="1"/>
  <c r="AD168" i="1" s="1"/>
  <c r="AD167" i="1" s="1"/>
  <c r="AD166" i="1" s="1"/>
  <c r="AA169" i="1"/>
  <c r="AA168" i="1" s="1"/>
  <c r="AA167" i="1" s="1"/>
  <c r="AA166" i="1" s="1"/>
  <c r="AC168" i="1"/>
  <c r="AC167" i="1" s="1"/>
  <c r="AC166" i="1" s="1"/>
  <c r="AB168" i="1"/>
  <c r="AB167" i="1" s="1"/>
  <c r="AB166" i="1" s="1"/>
  <c r="Z168" i="1"/>
  <c r="Z167" i="1" s="1"/>
  <c r="Z166" i="1" s="1"/>
  <c r="Y168" i="1"/>
  <c r="Y167" i="1" s="1"/>
  <c r="Y166" i="1" s="1"/>
  <c r="S217" i="1"/>
  <c r="S216" i="1" s="1"/>
  <c r="U217" i="1"/>
  <c r="U216" i="1" s="1"/>
  <c r="V217" i="1"/>
  <c r="V216" i="1" s="1"/>
  <c r="R217" i="1"/>
  <c r="R216" i="1" s="1"/>
  <c r="S214" i="1"/>
  <c r="S213" i="1" s="1"/>
  <c r="U214" i="1"/>
  <c r="U213" i="1" s="1"/>
  <c r="V214" i="1"/>
  <c r="V213" i="1" s="1"/>
  <c r="R214" i="1"/>
  <c r="R213" i="1" s="1"/>
  <c r="S211" i="1"/>
  <c r="S210" i="1" s="1"/>
  <c r="U211" i="1"/>
  <c r="U210" i="1" s="1"/>
  <c r="V211" i="1"/>
  <c r="V210" i="1" s="1"/>
  <c r="R211" i="1"/>
  <c r="R210" i="1" s="1"/>
  <c r="S208" i="1"/>
  <c r="U208" i="1"/>
  <c r="V208" i="1"/>
  <c r="S206" i="1"/>
  <c r="U206" i="1"/>
  <c r="V206" i="1"/>
  <c r="S204" i="1"/>
  <c r="U204" i="1"/>
  <c r="V204" i="1"/>
  <c r="S201" i="1"/>
  <c r="U201" i="1"/>
  <c r="V201" i="1"/>
  <c r="S199" i="1"/>
  <c r="U199" i="1"/>
  <c r="V199" i="1"/>
  <c r="R208" i="1"/>
  <c r="R206" i="1"/>
  <c r="R204" i="1"/>
  <c r="R201" i="1"/>
  <c r="R199" i="1"/>
  <c r="R198" i="1" s="1"/>
  <c r="S195" i="1"/>
  <c r="S194" i="1" s="1"/>
  <c r="S193" i="1" s="1"/>
  <c r="U195" i="1"/>
  <c r="U194" i="1" s="1"/>
  <c r="U193" i="1" s="1"/>
  <c r="V195" i="1"/>
  <c r="V194" i="1" s="1"/>
  <c r="V193" i="1" s="1"/>
  <c r="R195" i="1"/>
  <c r="R194" i="1" s="1"/>
  <c r="R193" i="1" s="1"/>
  <c r="S191" i="1"/>
  <c r="S190" i="1" s="1"/>
  <c r="S189" i="1" s="1"/>
  <c r="U191" i="1"/>
  <c r="U190" i="1" s="1"/>
  <c r="U189" i="1" s="1"/>
  <c r="V191" i="1"/>
  <c r="V190" i="1" s="1"/>
  <c r="V189" i="1" s="1"/>
  <c r="R191" i="1"/>
  <c r="R190" i="1" s="1"/>
  <c r="R189" i="1" s="1"/>
  <c r="V187" i="1"/>
  <c r="V186" i="1" s="1"/>
  <c r="U187" i="1"/>
  <c r="U186" i="1" s="1"/>
  <c r="S187" i="1"/>
  <c r="S186" i="1" s="1"/>
  <c r="R187" i="1"/>
  <c r="R186" i="1" s="1"/>
  <c r="S184" i="1"/>
  <c r="S183" i="1" s="1"/>
  <c r="U184" i="1"/>
  <c r="U183" i="1" s="1"/>
  <c r="V184" i="1"/>
  <c r="V183" i="1" s="1"/>
  <c r="S181" i="1"/>
  <c r="U181" i="1"/>
  <c r="V181" i="1"/>
  <c r="S179" i="1"/>
  <c r="U179" i="1"/>
  <c r="V179" i="1"/>
  <c r="V176" i="1"/>
  <c r="U176" i="1"/>
  <c r="S176" i="1"/>
  <c r="R176" i="1"/>
  <c r="S174" i="1"/>
  <c r="U174" i="1"/>
  <c r="V174" i="1"/>
  <c r="S172" i="1"/>
  <c r="U172" i="1"/>
  <c r="V172" i="1"/>
  <c r="S168" i="1"/>
  <c r="S167" i="1" s="1"/>
  <c r="S166" i="1" s="1"/>
  <c r="U168" i="1"/>
  <c r="U167" i="1" s="1"/>
  <c r="U166" i="1" s="1"/>
  <c r="V168" i="1"/>
  <c r="V167" i="1" s="1"/>
  <c r="V166" i="1" s="1"/>
  <c r="R184" i="1"/>
  <c r="R183" i="1" s="1"/>
  <c r="R181" i="1"/>
  <c r="R179" i="1"/>
  <c r="R174" i="1"/>
  <c r="R172" i="1"/>
  <c r="R168" i="1"/>
  <c r="R167" i="1" s="1"/>
  <c r="R166" i="1" s="1"/>
  <c r="W218" i="1"/>
  <c r="W217" i="1" s="1"/>
  <c r="W216" i="1" s="1"/>
  <c r="T218" i="1"/>
  <c r="W215" i="1"/>
  <c r="T215" i="1"/>
  <c r="T214" i="1" s="1"/>
  <c r="T213" i="1" s="1"/>
  <c r="W212" i="1"/>
  <c r="W211" i="1" s="1"/>
  <c r="W210" i="1" s="1"/>
  <c r="T212" i="1"/>
  <c r="W209" i="1"/>
  <c r="W208" i="1" s="1"/>
  <c r="T209" i="1"/>
  <c r="W207" i="1"/>
  <c r="W206" i="1" s="1"/>
  <c r="T207" i="1"/>
  <c r="W205" i="1"/>
  <c r="W204" i="1" s="1"/>
  <c r="T205" i="1"/>
  <c r="T204" i="1" s="1"/>
  <c r="W202" i="1"/>
  <c r="W201" i="1" s="1"/>
  <c r="T202" i="1"/>
  <c r="W200" i="1"/>
  <c r="W199" i="1" s="1"/>
  <c r="T200" i="1"/>
  <c r="W196" i="1"/>
  <c r="W195" i="1" s="1"/>
  <c r="W194" i="1" s="1"/>
  <c r="W193" i="1" s="1"/>
  <c r="T196" i="1"/>
  <c r="W192" i="1"/>
  <c r="W191" i="1" s="1"/>
  <c r="W190" i="1" s="1"/>
  <c r="W189" i="1" s="1"/>
  <c r="T192" i="1"/>
  <c r="W188" i="1"/>
  <c r="W187" i="1" s="1"/>
  <c r="W186" i="1" s="1"/>
  <c r="T188" i="1"/>
  <c r="W185" i="1"/>
  <c r="W184" i="1" s="1"/>
  <c r="W183" i="1" s="1"/>
  <c r="T185" i="1"/>
  <c r="W182" i="1"/>
  <c r="W181" i="1" s="1"/>
  <c r="T182" i="1"/>
  <c r="W180" i="1"/>
  <c r="W179" i="1" s="1"/>
  <c r="T180" i="1"/>
  <c r="W177" i="1"/>
  <c r="W176" i="1" s="1"/>
  <c r="T177" i="1"/>
  <c r="W175" i="1"/>
  <c r="W174" i="1" s="1"/>
  <c r="T175" i="1"/>
  <c r="W173" i="1"/>
  <c r="W172" i="1" s="1"/>
  <c r="T173" i="1"/>
  <c r="W169" i="1"/>
  <c r="W168" i="1" s="1"/>
  <c r="W167" i="1" s="1"/>
  <c r="W166" i="1" s="1"/>
  <c r="T169" i="1"/>
  <c r="P205" i="1"/>
  <c r="Q205" i="1" s="1"/>
  <c r="P202" i="1"/>
  <c r="Q202" i="1" s="1"/>
  <c r="BG163" i="1"/>
  <c r="BG160" i="1"/>
  <c r="BG158" i="1"/>
  <c r="BG155" i="1"/>
  <c r="BG153" i="1"/>
  <c r="BG149" i="1"/>
  <c r="BG145" i="1"/>
  <c r="BG142" i="1"/>
  <c r="BG140" i="1"/>
  <c r="BG138" i="1"/>
  <c r="BG134" i="1"/>
  <c r="BG131" i="1"/>
  <c r="BG128" i="1"/>
  <c r="BG124" i="1"/>
  <c r="AX163" i="1"/>
  <c r="AX162" i="1" s="1"/>
  <c r="AX161" i="1" s="1"/>
  <c r="AW163" i="1"/>
  <c r="AU163" i="1"/>
  <c r="AU162" i="1" s="1"/>
  <c r="AU161" i="1" s="1"/>
  <c r="AT163" i="1"/>
  <c r="AT162" i="1" s="1"/>
  <c r="AT161" i="1" s="1"/>
  <c r="AX160" i="1"/>
  <c r="AX159" i="1" s="1"/>
  <c r="AW160" i="1"/>
  <c r="AU160" i="1"/>
  <c r="AU159" i="1" s="1"/>
  <c r="AT160" i="1"/>
  <c r="AT159" i="1" s="1"/>
  <c r="AX158" i="1"/>
  <c r="AX157" i="1" s="1"/>
  <c r="AW158" i="1"/>
  <c r="AU158" i="1"/>
  <c r="AU157" i="1" s="1"/>
  <c r="AT158" i="1"/>
  <c r="AT157" i="1" s="1"/>
  <c r="AX155" i="1"/>
  <c r="AX154" i="1" s="1"/>
  <c r="AW155" i="1"/>
  <c r="AW154" i="1" s="1"/>
  <c r="AU155" i="1"/>
  <c r="AU154" i="1" s="1"/>
  <c r="AT155" i="1"/>
  <c r="AT154" i="1" s="1"/>
  <c r="AX153" i="1"/>
  <c r="AX152" i="1" s="1"/>
  <c r="AW153" i="1"/>
  <c r="AW152" i="1" s="1"/>
  <c r="AU153" i="1"/>
  <c r="AU152" i="1" s="1"/>
  <c r="AT153" i="1"/>
  <c r="AT152" i="1" s="1"/>
  <c r="AX149" i="1"/>
  <c r="AX148" i="1" s="1"/>
  <c r="AX147" i="1" s="1"/>
  <c r="AX146" i="1" s="1"/>
  <c r="AW149" i="1"/>
  <c r="AW148" i="1" s="1"/>
  <c r="AW147" i="1" s="1"/>
  <c r="AW146" i="1" s="1"/>
  <c r="AU149" i="1"/>
  <c r="AU148" i="1" s="1"/>
  <c r="AU147" i="1" s="1"/>
  <c r="AU146" i="1" s="1"/>
  <c r="AT149" i="1"/>
  <c r="AX145" i="1"/>
  <c r="AX144" i="1" s="1"/>
  <c r="AX143" i="1" s="1"/>
  <c r="AW145" i="1"/>
  <c r="AW144" i="1" s="1"/>
  <c r="AW143" i="1" s="1"/>
  <c r="AU145" i="1"/>
  <c r="AU144" i="1" s="1"/>
  <c r="AU143" i="1" s="1"/>
  <c r="AT145" i="1"/>
  <c r="AT144" i="1" s="1"/>
  <c r="AT143" i="1" s="1"/>
  <c r="AX142" i="1"/>
  <c r="AX141" i="1" s="1"/>
  <c r="AW142" i="1"/>
  <c r="AU142" i="1"/>
  <c r="AU141" i="1" s="1"/>
  <c r="AT142" i="1"/>
  <c r="AT141" i="1" s="1"/>
  <c r="AX140" i="1"/>
  <c r="AX139" i="1" s="1"/>
  <c r="AW140" i="1"/>
  <c r="AW139" i="1" s="1"/>
  <c r="AU140" i="1"/>
  <c r="AU139" i="1" s="1"/>
  <c r="AT140" i="1"/>
  <c r="AT139" i="1" s="1"/>
  <c r="AX138" i="1"/>
  <c r="AX137" i="1" s="1"/>
  <c r="AW138" i="1"/>
  <c r="AU138" i="1"/>
  <c r="AU137" i="1" s="1"/>
  <c r="AT138" i="1"/>
  <c r="AX134" i="1"/>
  <c r="AX133" i="1" s="1"/>
  <c r="AX132" i="1" s="1"/>
  <c r="AW134" i="1"/>
  <c r="AW133" i="1" s="1"/>
  <c r="AW132" i="1" s="1"/>
  <c r="AU134" i="1"/>
  <c r="AU133" i="1" s="1"/>
  <c r="AU132" i="1" s="1"/>
  <c r="AT134" i="1"/>
  <c r="AT133" i="1" s="1"/>
  <c r="AT132" i="1" s="1"/>
  <c r="AX131" i="1"/>
  <c r="AX130" i="1" s="1"/>
  <c r="AX129" i="1" s="1"/>
  <c r="AW131" i="1"/>
  <c r="AU131" i="1"/>
  <c r="AU130" i="1" s="1"/>
  <c r="AU129" i="1" s="1"/>
  <c r="AT131" i="1"/>
  <c r="AT130" i="1" s="1"/>
  <c r="AT129" i="1" s="1"/>
  <c r="AX128" i="1"/>
  <c r="AX127" i="1" s="1"/>
  <c r="AX126" i="1" s="1"/>
  <c r="AW128" i="1"/>
  <c r="AW127" i="1" s="1"/>
  <c r="AW126" i="1" s="1"/>
  <c r="AU128" i="1"/>
  <c r="AU127" i="1" s="1"/>
  <c r="AU126" i="1" s="1"/>
  <c r="AT128" i="1"/>
  <c r="AX124" i="1"/>
  <c r="AX123" i="1" s="1"/>
  <c r="AX122" i="1" s="1"/>
  <c r="AX121" i="1" s="1"/>
  <c r="AW124" i="1"/>
  <c r="AU124" i="1"/>
  <c r="AU123" i="1" s="1"/>
  <c r="AU122" i="1" s="1"/>
  <c r="AU121" i="1" s="1"/>
  <c r="AT124" i="1"/>
  <c r="AT123" i="1" s="1"/>
  <c r="AT122" i="1" s="1"/>
  <c r="AT121" i="1" s="1"/>
  <c r="AR163" i="1"/>
  <c r="AR162" i="1" s="1"/>
  <c r="AR161" i="1" s="1"/>
  <c r="AO163" i="1"/>
  <c r="AQ162" i="1"/>
  <c r="AQ161" i="1" s="1"/>
  <c r="AP162" i="1"/>
  <c r="AP161" i="1" s="1"/>
  <c r="AN162" i="1"/>
  <c r="AN161" i="1" s="1"/>
  <c r="AM162" i="1"/>
  <c r="AM161" i="1" s="1"/>
  <c r="AR160" i="1"/>
  <c r="AR159" i="1" s="1"/>
  <c r="AO160" i="1"/>
  <c r="AO159" i="1" s="1"/>
  <c r="AQ159" i="1"/>
  <c r="AP159" i="1"/>
  <c r="AN159" i="1"/>
  <c r="AM159" i="1"/>
  <c r="AR158" i="1"/>
  <c r="AR157" i="1" s="1"/>
  <c r="AO158" i="1"/>
  <c r="AO157" i="1" s="1"/>
  <c r="AQ157" i="1"/>
  <c r="AP157" i="1"/>
  <c r="AN157" i="1"/>
  <c r="AM157" i="1"/>
  <c r="AR155" i="1"/>
  <c r="AR154" i="1" s="1"/>
  <c r="AO155" i="1"/>
  <c r="AO154" i="1" s="1"/>
  <c r="AQ154" i="1"/>
  <c r="AP154" i="1"/>
  <c r="AN154" i="1"/>
  <c r="AM154" i="1"/>
  <c r="AR153" i="1"/>
  <c r="AR152" i="1" s="1"/>
  <c r="AO153" i="1"/>
  <c r="AO152" i="1" s="1"/>
  <c r="AQ152" i="1"/>
  <c r="AP152" i="1"/>
  <c r="AN152" i="1"/>
  <c r="AM152" i="1"/>
  <c r="AR149" i="1"/>
  <c r="AR148" i="1" s="1"/>
  <c r="AR147" i="1" s="1"/>
  <c r="AR146" i="1" s="1"/>
  <c r="AO149" i="1"/>
  <c r="AO148" i="1" s="1"/>
  <c r="AO147" i="1" s="1"/>
  <c r="AO146" i="1" s="1"/>
  <c r="AQ148" i="1"/>
  <c r="AQ147" i="1" s="1"/>
  <c r="AQ146" i="1" s="1"/>
  <c r="AP148" i="1"/>
  <c r="AP147" i="1" s="1"/>
  <c r="AP146" i="1" s="1"/>
  <c r="AN148" i="1"/>
  <c r="AN147" i="1" s="1"/>
  <c r="AN146" i="1" s="1"/>
  <c r="AM148" i="1"/>
  <c r="AM147" i="1" s="1"/>
  <c r="AM146" i="1" s="1"/>
  <c r="AR145" i="1"/>
  <c r="AR144" i="1" s="1"/>
  <c r="AR143" i="1" s="1"/>
  <c r="AO145" i="1"/>
  <c r="AO144" i="1" s="1"/>
  <c r="AO143" i="1" s="1"/>
  <c r="AQ144" i="1"/>
  <c r="AQ143" i="1" s="1"/>
  <c r="AP144" i="1"/>
  <c r="AP143" i="1" s="1"/>
  <c r="AN144" i="1"/>
  <c r="AN143" i="1" s="1"/>
  <c r="AM144" i="1"/>
  <c r="AM143" i="1" s="1"/>
  <c r="AR142" i="1"/>
  <c r="AR141" i="1" s="1"/>
  <c r="AO142" i="1"/>
  <c r="AO141" i="1" s="1"/>
  <c r="AQ141" i="1"/>
  <c r="AP141" i="1"/>
  <c r="AN141" i="1"/>
  <c r="AM141" i="1"/>
  <c r="AR140" i="1"/>
  <c r="AR139" i="1" s="1"/>
  <c r="AO140" i="1"/>
  <c r="AO139" i="1" s="1"/>
  <c r="AQ139" i="1"/>
  <c r="AP139" i="1"/>
  <c r="AN139" i="1"/>
  <c r="AM139" i="1"/>
  <c r="AR138" i="1"/>
  <c r="AR137" i="1" s="1"/>
  <c r="AO138" i="1"/>
  <c r="AO137" i="1" s="1"/>
  <c r="AQ137" i="1"/>
  <c r="AP137" i="1"/>
  <c r="AN137" i="1"/>
  <c r="AM137" i="1"/>
  <c r="AR134" i="1"/>
  <c r="AR133" i="1" s="1"/>
  <c r="AR132" i="1" s="1"/>
  <c r="AO134" i="1"/>
  <c r="AO133" i="1" s="1"/>
  <c r="AO132" i="1" s="1"/>
  <c r="AQ133" i="1"/>
  <c r="AQ132" i="1" s="1"/>
  <c r="AP133" i="1"/>
  <c r="AP132" i="1" s="1"/>
  <c r="AN133" i="1"/>
  <c r="AN132" i="1" s="1"/>
  <c r="AM133" i="1"/>
  <c r="AM132" i="1" s="1"/>
  <c r="AR131" i="1"/>
  <c r="AR130" i="1" s="1"/>
  <c r="AR129" i="1" s="1"/>
  <c r="AO131" i="1"/>
  <c r="AO130" i="1" s="1"/>
  <c r="AO129" i="1" s="1"/>
  <c r="AQ130" i="1"/>
  <c r="AQ129" i="1" s="1"/>
  <c r="AP130" i="1"/>
  <c r="AP129" i="1" s="1"/>
  <c r="AN130" i="1"/>
  <c r="AN129" i="1" s="1"/>
  <c r="AM130" i="1"/>
  <c r="AM129" i="1" s="1"/>
  <c r="AR128" i="1"/>
  <c r="AR127" i="1" s="1"/>
  <c r="AR126" i="1" s="1"/>
  <c r="AO128" i="1"/>
  <c r="AO127" i="1" s="1"/>
  <c r="AO126" i="1" s="1"/>
  <c r="AQ127" i="1"/>
  <c r="AQ126" i="1" s="1"/>
  <c r="AP127" i="1"/>
  <c r="AP126" i="1" s="1"/>
  <c r="AN127" i="1"/>
  <c r="AN126" i="1" s="1"/>
  <c r="AM127" i="1"/>
  <c r="AM126" i="1" s="1"/>
  <c r="AR124" i="1"/>
  <c r="AR123" i="1" s="1"/>
  <c r="AR122" i="1" s="1"/>
  <c r="AR121" i="1" s="1"/>
  <c r="AO124" i="1"/>
  <c r="AO123" i="1" s="1"/>
  <c r="AO122" i="1" s="1"/>
  <c r="AO121" i="1" s="1"/>
  <c r="AQ123" i="1"/>
  <c r="AQ122" i="1" s="1"/>
  <c r="AQ121" i="1" s="1"/>
  <c r="AP123" i="1"/>
  <c r="AP122" i="1" s="1"/>
  <c r="AP121" i="1" s="1"/>
  <c r="AN123" i="1"/>
  <c r="AN122" i="1" s="1"/>
  <c r="AN121" i="1" s="1"/>
  <c r="AM123" i="1"/>
  <c r="AM122" i="1" s="1"/>
  <c r="AM121" i="1" s="1"/>
  <c r="AK163" i="1"/>
  <c r="AK162" i="1" s="1"/>
  <c r="AK161" i="1" s="1"/>
  <c r="AH163" i="1"/>
  <c r="AH162" i="1" s="1"/>
  <c r="AH161" i="1" s="1"/>
  <c r="AJ162" i="1"/>
  <c r="AJ161" i="1" s="1"/>
  <c r="AI162" i="1"/>
  <c r="AI161" i="1" s="1"/>
  <c r="AG162" i="1"/>
  <c r="AG161" i="1" s="1"/>
  <c r="AF162" i="1"/>
  <c r="AF161" i="1" s="1"/>
  <c r="AK160" i="1"/>
  <c r="AK159" i="1" s="1"/>
  <c r="AH160" i="1"/>
  <c r="AH159" i="1" s="1"/>
  <c r="AJ159" i="1"/>
  <c r="AI159" i="1"/>
  <c r="AG159" i="1"/>
  <c r="AF159" i="1"/>
  <c r="AK158" i="1"/>
  <c r="AK157" i="1" s="1"/>
  <c r="AH158" i="1"/>
  <c r="AH157" i="1" s="1"/>
  <c r="AJ157" i="1"/>
  <c r="AI157" i="1"/>
  <c r="AG157" i="1"/>
  <c r="AF157" i="1"/>
  <c r="AK155" i="1"/>
  <c r="AK154" i="1" s="1"/>
  <c r="AH155" i="1"/>
  <c r="AH154" i="1" s="1"/>
  <c r="AJ154" i="1"/>
  <c r="AI154" i="1"/>
  <c r="AG154" i="1"/>
  <c r="AF154" i="1"/>
  <c r="AK153" i="1"/>
  <c r="AK152" i="1" s="1"/>
  <c r="AH153" i="1"/>
  <c r="AJ152" i="1"/>
  <c r="AI152" i="1"/>
  <c r="AG152" i="1"/>
  <c r="AF152" i="1"/>
  <c r="AK149" i="1"/>
  <c r="AK148" i="1" s="1"/>
  <c r="AK147" i="1" s="1"/>
  <c r="AK146" i="1" s="1"/>
  <c r="AH149" i="1"/>
  <c r="AH148" i="1" s="1"/>
  <c r="AH147" i="1" s="1"/>
  <c r="AH146" i="1" s="1"/>
  <c r="AJ148" i="1"/>
  <c r="AJ147" i="1" s="1"/>
  <c r="AJ146" i="1" s="1"/>
  <c r="AI148" i="1"/>
  <c r="AI147" i="1" s="1"/>
  <c r="AI146" i="1" s="1"/>
  <c r="AG148" i="1"/>
  <c r="AG147" i="1" s="1"/>
  <c r="AG146" i="1" s="1"/>
  <c r="AF148" i="1"/>
  <c r="AF147" i="1" s="1"/>
  <c r="AF146" i="1" s="1"/>
  <c r="AK145" i="1"/>
  <c r="AK144" i="1" s="1"/>
  <c r="AK143" i="1" s="1"/>
  <c r="AH145" i="1"/>
  <c r="AH144" i="1" s="1"/>
  <c r="AH143" i="1" s="1"/>
  <c r="AJ144" i="1"/>
  <c r="AJ143" i="1" s="1"/>
  <c r="AI144" i="1"/>
  <c r="AI143" i="1" s="1"/>
  <c r="AG144" i="1"/>
  <c r="AG143" i="1" s="1"/>
  <c r="AF144" i="1"/>
  <c r="AF143" i="1" s="1"/>
  <c r="AK142" i="1"/>
  <c r="AK141" i="1" s="1"/>
  <c r="AH142" i="1"/>
  <c r="AH141" i="1" s="1"/>
  <c r="AJ141" i="1"/>
  <c r="AI141" i="1"/>
  <c r="AG141" i="1"/>
  <c r="AF141" i="1"/>
  <c r="AK140" i="1"/>
  <c r="AK139" i="1" s="1"/>
  <c r="AH140" i="1"/>
  <c r="AH139" i="1" s="1"/>
  <c r="AJ139" i="1"/>
  <c r="AI139" i="1"/>
  <c r="AG139" i="1"/>
  <c r="AF139" i="1"/>
  <c r="AK138" i="1"/>
  <c r="AK137" i="1" s="1"/>
  <c r="AH138" i="1"/>
  <c r="AH137" i="1" s="1"/>
  <c r="AJ137" i="1"/>
  <c r="AI137" i="1"/>
  <c r="AG137" i="1"/>
  <c r="AF137" i="1"/>
  <c r="AK134" i="1"/>
  <c r="AK133" i="1" s="1"/>
  <c r="AK132" i="1" s="1"/>
  <c r="AH134" i="1"/>
  <c r="AH133" i="1" s="1"/>
  <c r="AH132" i="1" s="1"/>
  <c r="AJ133" i="1"/>
  <c r="AJ132" i="1" s="1"/>
  <c r="AI133" i="1"/>
  <c r="AI132" i="1" s="1"/>
  <c r="AG133" i="1"/>
  <c r="AG132" i="1" s="1"/>
  <c r="AF133" i="1"/>
  <c r="AF132" i="1" s="1"/>
  <c r="AK131" i="1"/>
  <c r="AK130" i="1" s="1"/>
  <c r="AK129" i="1" s="1"/>
  <c r="AH131" i="1"/>
  <c r="AH130" i="1" s="1"/>
  <c r="AH129" i="1" s="1"/>
  <c r="AJ130" i="1"/>
  <c r="AJ129" i="1" s="1"/>
  <c r="AI130" i="1"/>
  <c r="AI129" i="1" s="1"/>
  <c r="AG130" i="1"/>
  <c r="AG129" i="1" s="1"/>
  <c r="AF130" i="1"/>
  <c r="AF129" i="1" s="1"/>
  <c r="AK128" i="1"/>
  <c r="AK127" i="1" s="1"/>
  <c r="AK126" i="1" s="1"/>
  <c r="AH128" i="1"/>
  <c r="AH127" i="1" s="1"/>
  <c r="AH126" i="1" s="1"/>
  <c r="AJ127" i="1"/>
  <c r="AJ126" i="1" s="1"/>
  <c r="AI127" i="1"/>
  <c r="AI126" i="1" s="1"/>
  <c r="AG127" i="1"/>
  <c r="AG126" i="1" s="1"/>
  <c r="AF127" i="1"/>
  <c r="AF126" i="1" s="1"/>
  <c r="AK124" i="1"/>
  <c r="AK123" i="1" s="1"/>
  <c r="AK122" i="1" s="1"/>
  <c r="AK121" i="1" s="1"/>
  <c r="AH124" i="1"/>
  <c r="AH123" i="1" s="1"/>
  <c r="AH122" i="1" s="1"/>
  <c r="AH121" i="1" s="1"/>
  <c r="AJ123" i="1"/>
  <c r="AJ122" i="1" s="1"/>
  <c r="AJ121" i="1" s="1"/>
  <c r="AI123" i="1"/>
  <c r="AI122" i="1" s="1"/>
  <c r="AI121" i="1" s="1"/>
  <c r="AG123" i="1"/>
  <c r="AG122" i="1" s="1"/>
  <c r="AG121" i="1" s="1"/>
  <c r="AF123" i="1"/>
  <c r="AF122" i="1" s="1"/>
  <c r="AF121" i="1" s="1"/>
  <c r="AD163" i="1"/>
  <c r="AD162" i="1" s="1"/>
  <c r="AD161" i="1" s="1"/>
  <c r="AA163" i="1"/>
  <c r="AC162" i="1"/>
  <c r="AC161" i="1" s="1"/>
  <c r="AB162" i="1"/>
  <c r="AB161" i="1" s="1"/>
  <c r="Z162" i="1"/>
  <c r="Z161" i="1" s="1"/>
  <c r="Y162" i="1"/>
  <c r="Y161" i="1" s="1"/>
  <c r="AD160" i="1"/>
  <c r="AD159" i="1" s="1"/>
  <c r="AA160" i="1"/>
  <c r="AA159" i="1" s="1"/>
  <c r="AC159" i="1"/>
  <c r="AB159" i="1"/>
  <c r="Z159" i="1"/>
  <c r="Y159" i="1"/>
  <c r="AD158" i="1"/>
  <c r="AD157" i="1" s="1"/>
  <c r="AA158" i="1"/>
  <c r="AA157" i="1" s="1"/>
  <c r="AC157" i="1"/>
  <c r="AB157" i="1"/>
  <c r="Z157" i="1"/>
  <c r="Y157" i="1"/>
  <c r="AD155" i="1"/>
  <c r="AD154" i="1" s="1"/>
  <c r="AA155" i="1"/>
  <c r="AA154" i="1" s="1"/>
  <c r="AC154" i="1"/>
  <c r="AB154" i="1"/>
  <c r="Z154" i="1"/>
  <c r="Y154" i="1"/>
  <c r="AD153" i="1"/>
  <c r="AD152" i="1" s="1"/>
  <c r="AA153" i="1"/>
  <c r="AA152" i="1" s="1"/>
  <c r="AC152" i="1"/>
  <c r="AB152" i="1"/>
  <c r="Z152" i="1"/>
  <c r="Y152" i="1"/>
  <c r="AD149" i="1"/>
  <c r="AD148" i="1" s="1"/>
  <c r="AD147" i="1" s="1"/>
  <c r="AD146" i="1" s="1"/>
  <c r="AA149" i="1"/>
  <c r="AA148" i="1" s="1"/>
  <c r="AA147" i="1" s="1"/>
  <c r="AA146" i="1" s="1"/>
  <c r="AC148" i="1"/>
  <c r="AC147" i="1" s="1"/>
  <c r="AC146" i="1" s="1"/>
  <c r="AB148" i="1"/>
  <c r="AB147" i="1" s="1"/>
  <c r="AB146" i="1" s="1"/>
  <c r="Z148" i="1"/>
  <c r="Z147" i="1" s="1"/>
  <c r="Z146" i="1" s="1"/>
  <c r="Y148" i="1"/>
  <c r="Y147" i="1" s="1"/>
  <c r="Y146" i="1" s="1"/>
  <c r="AD145" i="1"/>
  <c r="AD144" i="1" s="1"/>
  <c r="AD143" i="1" s="1"/>
  <c r="AA145" i="1"/>
  <c r="AA144" i="1" s="1"/>
  <c r="AA143" i="1" s="1"/>
  <c r="AC144" i="1"/>
  <c r="AC143" i="1" s="1"/>
  <c r="AB144" i="1"/>
  <c r="AB143" i="1" s="1"/>
  <c r="Z144" i="1"/>
  <c r="Z143" i="1" s="1"/>
  <c r="Y144" i="1"/>
  <c r="Y143" i="1" s="1"/>
  <c r="AD142" i="1"/>
  <c r="AD141" i="1" s="1"/>
  <c r="AA142" i="1"/>
  <c r="AA141" i="1" s="1"/>
  <c r="AC141" i="1"/>
  <c r="AB141" i="1"/>
  <c r="Z141" i="1"/>
  <c r="Y141" i="1"/>
  <c r="AD140" i="1"/>
  <c r="AD139" i="1" s="1"/>
  <c r="AA140" i="1"/>
  <c r="AA139" i="1" s="1"/>
  <c r="AC139" i="1"/>
  <c r="AB139" i="1"/>
  <c r="Z139" i="1"/>
  <c r="Y139" i="1"/>
  <c r="AD138" i="1"/>
  <c r="AD137" i="1" s="1"/>
  <c r="AA138" i="1"/>
  <c r="AA137" i="1" s="1"/>
  <c r="AC137" i="1"/>
  <c r="AB137" i="1"/>
  <c r="Z137" i="1"/>
  <c r="Y137" i="1"/>
  <c r="AD134" i="1"/>
  <c r="AD133" i="1" s="1"/>
  <c r="AD132" i="1" s="1"/>
  <c r="AA134" i="1"/>
  <c r="AA133" i="1" s="1"/>
  <c r="AA132" i="1" s="1"/>
  <c r="AC133" i="1"/>
  <c r="AC132" i="1" s="1"/>
  <c r="AB133" i="1"/>
  <c r="AB132" i="1" s="1"/>
  <c r="Z133" i="1"/>
  <c r="Z132" i="1" s="1"/>
  <c r="Y133" i="1"/>
  <c r="Y132" i="1" s="1"/>
  <c r="AD131" i="1"/>
  <c r="AD130" i="1" s="1"/>
  <c r="AD129" i="1" s="1"/>
  <c r="AA131" i="1"/>
  <c r="AA130" i="1" s="1"/>
  <c r="AA129" i="1" s="1"/>
  <c r="AC130" i="1"/>
  <c r="AC129" i="1" s="1"/>
  <c r="AB130" i="1"/>
  <c r="AB129" i="1" s="1"/>
  <c r="Z130" i="1"/>
  <c r="Z129" i="1" s="1"/>
  <c r="Y130" i="1"/>
  <c r="Y129" i="1" s="1"/>
  <c r="AD128" i="1"/>
  <c r="AD127" i="1" s="1"/>
  <c r="AD126" i="1" s="1"/>
  <c r="AA128" i="1"/>
  <c r="AA127" i="1" s="1"/>
  <c r="AA126" i="1" s="1"/>
  <c r="AC127" i="1"/>
  <c r="AC126" i="1" s="1"/>
  <c r="AB127" i="1"/>
  <c r="AB126" i="1" s="1"/>
  <c r="Z127" i="1"/>
  <c r="Z126" i="1" s="1"/>
  <c r="Y127" i="1"/>
  <c r="Y126" i="1" s="1"/>
  <c r="AD124" i="1"/>
  <c r="AD123" i="1" s="1"/>
  <c r="AD122" i="1" s="1"/>
  <c r="AD121" i="1" s="1"/>
  <c r="AA124" i="1"/>
  <c r="AA123" i="1" s="1"/>
  <c r="AA122" i="1" s="1"/>
  <c r="AA121" i="1" s="1"/>
  <c r="AC123" i="1"/>
  <c r="AC122" i="1" s="1"/>
  <c r="AC121" i="1" s="1"/>
  <c r="AB123" i="1"/>
  <c r="AB122" i="1" s="1"/>
  <c r="AB121" i="1" s="1"/>
  <c r="Z123" i="1"/>
  <c r="Z122" i="1" s="1"/>
  <c r="Z121" i="1" s="1"/>
  <c r="Y123" i="1"/>
  <c r="Y122" i="1" s="1"/>
  <c r="Y121" i="1" s="1"/>
  <c r="S162" i="1"/>
  <c r="S161" i="1" s="1"/>
  <c r="U162" i="1"/>
  <c r="U161" i="1" s="1"/>
  <c r="V162" i="1"/>
  <c r="V161" i="1" s="1"/>
  <c r="R162" i="1"/>
  <c r="R161" i="1" s="1"/>
  <c r="S159" i="1"/>
  <c r="U159" i="1"/>
  <c r="V159" i="1"/>
  <c r="S157" i="1"/>
  <c r="U157" i="1"/>
  <c r="V157" i="1"/>
  <c r="R159" i="1"/>
  <c r="R157" i="1"/>
  <c r="S154" i="1"/>
  <c r="U154" i="1"/>
  <c r="V154" i="1"/>
  <c r="S152" i="1"/>
  <c r="U152" i="1"/>
  <c r="V152" i="1"/>
  <c r="R154" i="1"/>
  <c r="R152" i="1"/>
  <c r="S148" i="1"/>
  <c r="S147" i="1" s="1"/>
  <c r="S146" i="1" s="1"/>
  <c r="U148" i="1"/>
  <c r="U147" i="1" s="1"/>
  <c r="U146" i="1" s="1"/>
  <c r="V148" i="1"/>
  <c r="V147" i="1" s="1"/>
  <c r="V146" i="1" s="1"/>
  <c r="R148" i="1"/>
  <c r="R147" i="1" s="1"/>
  <c r="R146" i="1" s="1"/>
  <c r="S144" i="1"/>
  <c r="S143" i="1" s="1"/>
  <c r="U144" i="1"/>
  <c r="U143" i="1" s="1"/>
  <c r="V144" i="1"/>
  <c r="V143" i="1" s="1"/>
  <c r="R144" i="1"/>
  <c r="R143" i="1" s="1"/>
  <c r="S141" i="1"/>
  <c r="U141" i="1"/>
  <c r="V141" i="1"/>
  <c r="S139" i="1"/>
  <c r="U139" i="1"/>
  <c r="V139" i="1"/>
  <c r="S137" i="1"/>
  <c r="U137" i="1"/>
  <c r="V137" i="1"/>
  <c r="R141" i="1"/>
  <c r="R139" i="1"/>
  <c r="R137" i="1"/>
  <c r="S133" i="1"/>
  <c r="S132" i="1" s="1"/>
  <c r="U133" i="1"/>
  <c r="U132" i="1" s="1"/>
  <c r="V133" i="1"/>
  <c r="V132" i="1" s="1"/>
  <c r="S130" i="1"/>
  <c r="S129" i="1" s="1"/>
  <c r="U130" i="1"/>
  <c r="U129" i="1" s="1"/>
  <c r="V130" i="1"/>
  <c r="V129" i="1" s="1"/>
  <c r="S127" i="1"/>
  <c r="S126" i="1" s="1"/>
  <c r="U127" i="1"/>
  <c r="U126" i="1" s="1"/>
  <c r="V127" i="1"/>
  <c r="V126" i="1" s="1"/>
  <c r="R133" i="1"/>
  <c r="R132" i="1" s="1"/>
  <c r="R130" i="1"/>
  <c r="R129" i="1" s="1"/>
  <c r="R127" i="1"/>
  <c r="R126" i="1" s="1"/>
  <c r="S123" i="1"/>
  <c r="S122" i="1" s="1"/>
  <c r="S121" i="1" s="1"/>
  <c r="U123" i="1"/>
  <c r="U122" i="1" s="1"/>
  <c r="U121" i="1" s="1"/>
  <c r="V123" i="1"/>
  <c r="V122" i="1" s="1"/>
  <c r="V121" i="1" s="1"/>
  <c r="R123" i="1"/>
  <c r="R122" i="1" s="1"/>
  <c r="R121" i="1" s="1"/>
  <c r="W163" i="1"/>
  <c r="W162" i="1" s="1"/>
  <c r="W161" i="1" s="1"/>
  <c r="T163" i="1"/>
  <c r="T162" i="1" s="1"/>
  <c r="T161" i="1" s="1"/>
  <c r="W160" i="1"/>
  <c r="W159" i="1" s="1"/>
  <c r="T160" i="1"/>
  <c r="T159" i="1" s="1"/>
  <c r="W158" i="1"/>
  <c r="W157" i="1" s="1"/>
  <c r="T158" i="1"/>
  <c r="T157" i="1" s="1"/>
  <c r="W155" i="1"/>
  <c r="W154" i="1" s="1"/>
  <c r="T155" i="1"/>
  <c r="W153" i="1"/>
  <c r="W152" i="1" s="1"/>
  <c r="T153" i="1"/>
  <c r="T152" i="1" s="1"/>
  <c r="W149" i="1"/>
  <c r="W148" i="1" s="1"/>
  <c r="W147" i="1" s="1"/>
  <c r="W146" i="1" s="1"/>
  <c r="T149" i="1"/>
  <c r="W145" i="1"/>
  <c r="T145" i="1"/>
  <c r="T144" i="1" s="1"/>
  <c r="T143" i="1" s="1"/>
  <c r="W142" i="1"/>
  <c r="W141" i="1" s="1"/>
  <c r="T142" i="1"/>
  <c r="W140" i="1"/>
  <c r="W139" i="1" s="1"/>
  <c r="T140" i="1"/>
  <c r="W138" i="1"/>
  <c r="W137" i="1" s="1"/>
  <c r="T138" i="1"/>
  <c r="W134" i="1"/>
  <c r="W133" i="1" s="1"/>
  <c r="W132" i="1" s="1"/>
  <c r="T134" i="1"/>
  <c r="W131" i="1"/>
  <c r="W130" i="1" s="1"/>
  <c r="W129" i="1" s="1"/>
  <c r="T131" i="1"/>
  <c r="W128" i="1"/>
  <c r="W127" i="1" s="1"/>
  <c r="W126" i="1" s="1"/>
  <c r="T128" i="1"/>
  <c r="W124" i="1"/>
  <c r="W123" i="1" s="1"/>
  <c r="W122" i="1" s="1"/>
  <c r="W121" i="1" s="1"/>
  <c r="T124" i="1"/>
  <c r="T123" i="1" s="1"/>
  <c r="T122" i="1" s="1"/>
  <c r="T121" i="1" s="1"/>
  <c r="P153" i="1"/>
  <c r="Q153" i="1" s="1"/>
  <c r="P155" i="1"/>
  <c r="Q155" i="1" s="1"/>
  <c r="P158" i="1"/>
  <c r="Q158" i="1" s="1"/>
  <c r="P160" i="1"/>
  <c r="Q160" i="1" s="1"/>
  <c r="BG117" i="1"/>
  <c r="BG114" i="1"/>
  <c r="BG111" i="1"/>
  <c r="BG108" i="1"/>
  <c r="BG106" i="1"/>
  <c r="BG104" i="1"/>
  <c r="BG100" i="1"/>
  <c r="BG96" i="1"/>
  <c r="BG93" i="1"/>
  <c r="BG91" i="1"/>
  <c r="M114" i="1"/>
  <c r="Q114" i="1" s="1"/>
  <c r="M111" i="1"/>
  <c r="Q111" i="1" s="1"/>
  <c r="M106" i="1"/>
  <c r="Q106" i="1" s="1"/>
  <c r="M96" i="1"/>
  <c r="Q96" i="1" s="1"/>
  <c r="AX117" i="1"/>
  <c r="AX116" i="1" s="1"/>
  <c r="AX115" i="1" s="1"/>
  <c r="AW117" i="1"/>
  <c r="AW116" i="1" s="1"/>
  <c r="AW115" i="1" s="1"/>
  <c r="AU117" i="1"/>
  <c r="AU116" i="1" s="1"/>
  <c r="AU115" i="1" s="1"/>
  <c r="AT117" i="1"/>
  <c r="AT116" i="1" s="1"/>
  <c r="AT115" i="1" s="1"/>
  <c r="AX114" i="1"/>
  <c r="AX113" i="1" s="1"/>
  <c r="AX112" i="1" s="1"/>
  <c r="AW114" i="1"/>
  <c r="AW113" i="1" s="1"/>
  <c r="AW112" i="1" s="1"/>
  <c r="AU114" i="1"/>
  <c r="AU113" i="1" s="1"/>
  <c r="AU112" i="1" s="1"/>
  <c r="AT114" i="1"/>
  <c r="AT113" i="1" s="1"/>
  <c r="AT112" i="1" s="1"/>
  <c r="AX111" i="1"/>
  <c r="AX110" i="1" s="1"/>
  <c r="AX109" i="1" s="1"/>
  <c r="AW111" i="1"/>
  <c r="AU111" i="1"/>
  <c r="AU110" i="1" s="1"/>
  <c r="AU109" i="1" s="1"/>
  <c r="AT111" i="1"/>
  <c r="AT110" i="1" s="1"/>
  <c r="AT109" i="1" s="1"/>
  <c r="AX108" i="1"/>
  <c r="AX107" i="1" s="1"/>
  <c r="AW108" i="1"/>
  <c r="AW107" i="1" s="1"/>
  <c r="AU108" i="1"/>
  <c r="AU107" i="1" s="1"/>
  <c r="AT108" i="1"/>
  <c r="AX106" i="1"/>
  <c r="AX105" i="1" s="1"/>
  <c r="AW106" i="1"/>
  <c r="AW105" i="1" s="1"/>
  <c r="AU106" i="1"/>
  <c r="AU105" i="1" s="1"/>
  <c r="AT106" i="1"/>
  <c r="AT105" i="1" s="1"/>
  <c r="AX104" i="1"/>
  <c r="AX103" i="1" s="1"/>
  <c r="AW104" i="1"/>
  <c r="AU104" i="1"/>
  <c r="AU103" i="1" s="1"/>
  <c r="AT104" i="1"/>
  <c r="AX100" i="1"/>
  <c r="AX99" i="1" s="1"/>
  <c r="AX98" i="1" s="1"/>
  <c r="AX97" i="1" s="1"/>
  <c r="AW100" i="1"/>
  <c r="AU100" i="1"/>
  <c r="AU99" i="1" s="1"/>
  <c r="AU98" i="1" s="1"/>
  <c r="AU97" i="1" s="1"/>
  <c r="AT100" i="1"/>
  <c r="AT99" i="1" s="1"/>
  <c r="AT98" i="1" s="1"/>
  <c r="AT97" i="1" s="1"/>
  <c r="AX96" i="1"/>
  <c r="AX95" i="1" s="1"/>
  <c r="AX94" i="1" s="1"/>
  <c r="AW96" i="1"/>
  <c r="AW95" i="1" s="1"/>
  <c r="AW94" i="1" s="1"/>
  <c r="AU96" i="1"/>
  <c r="AU95" i="1" s="1"/>
  <c r="AU94" i="1" s="1"/>
  <c r="AT96" i="1"/>
  <c r="AT95" i="1" s="1"/>
  <c r="AT94" i="1" s="1"/>
  <c r="AX93" i="1"/>
  <c r="AX92" i="1" s="1"/>
  <c r="AW93" i="1"/>
  <c r="AW92" i="1" s="1"/>
  <c r="AU93" i="1"/>
  <c r="AT93" i="1"/>
  <c r="AT92" i="1" s="1"/>
  <c r="AX91" i="1"/>
  <c r="AX90" i="1" s="1"/>
  <c r="AW91" i="1"/>
  <c r="AU91" i="1"/>
  <c r="AU90" i="1" s="1"/>
  <c r="AT91" i="1"/>
  <c r="AT90" i="1" s="1"/>
  <c r="AR117" i="1"/>
  <c r="AR116" i="1" s="1"/>
  <c r="AR115" i="1" s="1"/>
  <c r="AO117" i="1"/>
  <c r="AO116" i="1" s="1"/>
  <c r="AO115" i="1" s="1"/>
  <c r="AQ116" i="1"/>
  <c r="AQ115" i="1" s="1"/>
  <c r="AP116" i="1"/>
  <c r="AP115" i="1" s="1"/>
  <c r="AN116" i="1"/>
  <c r="AN115" i="1" s="1"/>
  <c r="AM116" i="1"/>
  <c r="AM115" i="1" s="1"/>
  <c r="AR114" i="1"/>
  <c r="AR113" i="1" s="1"/>
  <c r="AR112" i="1" s="1"/>
  <c r="AO114" i="1"/>
  <c r="AO113" i="1" s="1"/>
  <c r="AO112" i="1" s="1"/>
  <c r="AQ113" i="1"/>
  <c r="AQ112" i="1" s="1"/>
  <c r="AP113" i="1"/>
  <c r="AP112" i="1" s="1"/>
  <c r="AN113" i="1"/>
  <c r="AN112" i="1" s="1"/>
  <c r="AM113" i="1"/>
  <c r="AM112" i="1" s="1"/>
  <c r="AR111" i="1"/>
  <c r="AR110" i="1" s="1"/>
  <c r="AR109" i="1" s="1"/>
  <c r="AO111" i="1"/>
  <c r="AO110" i="1" s="1"/>
  <c r="AO109" i="1" s="1"/>
  <c r="AQ110" i="1"/>
  <c r="AQ109" i="1" s="1"/>
  <c r="AP110" i="1"/>
  <c r="AP109" i="1" s="1"/>
  <c r="AN110" i="1"/>
  <c r="AN109" i="1" s="1"/>
  <c r="AM110" i="1"/>
  <c r="AM109" i="1" s="1"/>
  <c r="AR108" i="1"/>
  <c r="AR107" i="1" s="1"/>
  <c r="AO108" i="1"/>
  <c r="AO107" i="1" s="1"/>
  <c r="AQ107" i="1"/>
  <c r="AP107" i="1"/>
  <c r="AN107" i="1"/>
  <c r="AM107" i="1"/>
  <c r="AR106" i="1"/>
  <c r="AR105" i="1" s="1"/>
  <c r="AO106" i="1"/>
  <c r="AO105" i="1" s="1"/>
  <c r="AQ105" i="1"/>
  <c r="AP105" i="1"/>
  <c r="AN105" i="1"/>
  <c r="AM105" i="1"/>
  <c r="AR104" i="1"/>
  <c r="AR103" i="1" s="1"/>
  <c r="AO104" i="1"/>
  <c r="AO103" i="1" s="1"/>
  <c r="AQ103" i="1"/>
  <c r="AP103" i="1"/>
  <c r="AN103" i="1"/>
  <c r="AM103" i="1"/>
  <c r="AR100" i="1"/>
  <c r="AR99" i="1" s="1"/>
  <c r="AR98" i="1" s="1"/>
  <c r="AR97" i="1" s="1"/>
  <c r="AO100" i="1"/>
  <c r="AO99" i="1" s="1"/>
  <c r="AO98" i="1" s="1"/>
  <c r="AO97" i="1" s="1"/>
  <c r="AQ99" i="1"/>
  <c r="AQ98" i="1" s="1"/>
  <c r="AQ97" i="1" s="1"/>
  <c r="AP99" i="1"/>
  <c r="AP98" i="1" s="1"/>
  <c r="AP97" i="1" s="1"/>
  <c r="AN99" i="1"/>
  <c r="AN98" i="1" s="1"/>
  <c r="AN97" i="1" s="1"/>
  <c r="AM99" i="1"/>
  <c r="AM98" i="1" s="1"/>
  <c r="AM97" i="1" s="1"/>
  <c r="AR96" i="1"/>
  <c r="AR95" i="1" s="1"/>
  <c r="AR94" i="1" s="1"/>
  <c r="AO96" i="1"/>
  <c r="AO95" i="1" s="1"/>
  <c r="AO94" i="1" s="1"/>
  <c r="AQ95" i="1"/>
  <c r="AQ94" i="1" s="1"/>
  <c r="AP95" i="1"/>
  <c r="AP94" i="1" s="1"/>
  <c r="AN95" i="1"/>
  <c r="AN94" i="1" s="1"/>
  <c r="AM95" i="1"/>
  <c r="AM94" i="1" s="1"/>
  <c r="AR93" i="1"/>
  <c r="AR92" i="1" s="1"/>
  <c r="AO93" i="1"/>
  <c r="AQ92" i="1"/>
  <c r="AP92" i="1"/>
  <c r="AN92" i="1"/>
  <c r="AM92" i="1"/>
  <c r="AR91" i="1"/>
  <c r="AR90" i="1" s="1"/>
  <c r="AO91" i="1"/>
  <c r="AO90" i="1" s="1"/>
  <c r="AQ90" i="1"/>
  <c r="AP90" i="1"/>
  <c r="AN90" i="1"/>
  <c r="AM90" i="1"/>
  <c r="AK117" i="1"/>
  <c r="AK116" i="1" s="1"/>
  <c r="AK115" i="1" s="1"/>
  <c r="AH117" i="1"/>
  <c r="AH116" i="1" s="1"/>
  <c r="AH115" i="1" s="1"/>
  <c r="AJ116" i="1"/>
  <c r="AJ115" i="1" s="1"/>
  <c r="AI116" i="1"/>
  <c r="AI115" i="1" s="1"/>
  <c r="AG116" i="1"/>
  <c r="AG115" i="1" s="1"/>
  <c r="AF116" i="1"/>
  <c r="AF115" i="1" s="1"/>
  <c r="AK114" i="1"/>
  <c r="AK113" i="1" s="1"/>
  <c r="AK112" i="1" s="1"/>
  <c r="AH114" i="1"/>
  <c r="AH113" i="1" s="1"/>
  <c r="AH112" i="1" s="1"/>
  <c r="AJ113" i="1"/>
  <c r="AJ112" i="1" s="1"/>
  <c r="AI113" i="1"/>
  <c r="AI112" i="1" s="1"/>
  <c r="AG113" i="1"/>
  <c r="AG112" i="1" s="1"/>
  <c r="AF113" i="1"/>
  <c r="AF112" i="1" s="1"/>
  <c r="AK111" i="1"/>
  <c r="AK110" i="1" s="1"/>
  <c r="AK109" i="1" s="1"/>
  <c r="AH111" i="1"/>
  <c r="AH110" i="1" s="1"/>
  <c r="AH109" i="1" s="1"/>
  <c r="AJ110" i="1"/>
  <c r="AJ109" i="1" s="1"/>
  <c r="AI110" i="1"/>
  <c r="AI109" i="1" s="1"/>
  <c r="AG110" i="1"/>
  <c r="AG109" i="1" s="1"/>
  <c r="AF110" i="1"/>
  <c r="AF109" i="1" s="1"/>
  <c r="AK108" i="1"/>
  <c r="AK107" i="1" s="1"/>
  <c r="AH108" i="1"/>
  <c r="AH107" i="1" s="1"/>
  <c r="AJ107" i="1"/>
  <c r="AI107" i="1"/>
  <c r="AG107" i="1"/>
  <c r="AF107" i="1"/>
  <c r="AK106" i="1"/>
  <c r="AK105" i="1" s="1"/>
  <c r="AH106" i="1"/>
  <c r="AH105" i="1" s="1"/>
  <c r="AJ105" i="1"/>
  <c r="AI105" i="1"/>
  <c r="AG105" i="1"/>
  <c r="AF105" i="1"/>
  <c r="AK104" i="1"/>
  <c r="AK103" i="1" s="1"/>
  <c r="AH104" i="1"/>
  <c r="AJ103" i="1"/>
  <c r="AI103" i="1"/>
  <c r="AG103" i="1"/>
  <c r="AF103" i="1"/>
  <c r="AK100" i="1"/>
  <c r="AK99" i="1" s="1"/>
  <c r="AK98" i="1" s="1"/>
  <c r="AK97" i="1" s="1"/>
  <c r="AH100" i="1"/>
  <c r="AH99" i="1" s="1"/>
  <c r="AH98" i="1" s="1"/>
  <c r="AH97" i="1" s="1"/>
  <c r="AJ99" i="1"/>
  <c r="AJ98" i="1" s="1"/>
  <c r="AJ97" i="1" s="1"/>
  <c r="AI99" i="1"/>
  <c r="AI98" i="1" s="1"/>
  <c r="AI97" i="1" s="1"/>
  <c r="AG99" i="1"/>
  <c r="AG98" i="1" s="1"/>
  <c r="AG97" i="1" s="1"/>
  <c r="AF99" i="1"/>
  <c r="AF98" i="1" s="1"/>
  <c r="AF97" i="1" s="1"/>
  <c r="AK96" i="1"/>
  <c r="AK95" i="1" s="1"/>
  <c r="AK94" i="1" s="1"/>
  <c r="AH96" i="1"/>
  <c r="AH95" i="1" s="1"/>
  <c r="AH94" i="1" s="1"/>
  <c r="AJ95" i="1"/>
  <c r="AJ94" i="1" s="1"/>
  <c r="AI95" i="1"/>
  <c r="AI94" i="1" s="1"/>
  <c r="AG95" i="1"/>
  <c r="AG94" i="1" s="1"/>
  <c r="AF95" i="1"/>
  <c r="AF94" i="1" s="1"/>
  <c r="AK93" i="1"/>
  <c r="AK92" i="1" s="1"/>
  <c r="AH93" i="1"/>
  <c r="AJ92" i="1"/>
  <c r="AI92" i="1"/>
  <c r="AG92" i="1"/>
  <c r="AF92" i="1"/>
  <c r="AK91" i="1"/>
  <c r="AK90" i="1" s="1"/>
  <c r="AH91" i="1"/>
  <c r="AH90" i="1" s="1"/>
  <c r="AJ90" i="1"/>
  <c r="AI90" i="1"/>
  <c r="AG90" i="1"/>
  <c r="AF90" i="1"/>
  <c r="AD117" i="1"/>
  <c r="AD116" i="1" s="1"/>
  <c r="AD115" i="1" s="1"/>
  <c r="AA117" i="1"/>
  <c r="AC116" i="1"/>
  <c r="AC115" i="1" s="1"/>
  <c r="AB116" i="1"/>
  <c r="AB115" i="1" s="1"/>
  <c r="Z116" i="1"/>
  <c r="Z115" i="1" s="1"/>
  <c r="Y116" i="1"/>
  <c r="Y115" i="1" s="1"/>
  <c r="AD114" i="1"/>
  <c r="AA114" i="1"/>
  <c r="AA113" i="1" s="1"/>
  <c r="AA112" i="1" s="1"/>
  <c r="AC113" i="1"/>
  <c r="AC112" i="1" s="1"/>
  <c r="AB113" i="1"/>
  <c r="AB112" i="1" s="1"/>
  <c r="Z113" i="1"/>
  <c r="Z112" i="1" s="1"/>
  <c r="Y113" i="1"/>
  <c r="Y112" i="1" s="1"/>
  <c r="AD111" i="1"/>
  <c r="AD110" i="1" s="1"/>
  <c r="AD109" i="1" s="1"/>
  <c r="AA111" i="1"/>
  <c r="AA110" i="1" s="1"/>
  <c r="AA109" i="1" s="1"/>
  <c r="AC110" i="1"/>
  <c r="AC109" i="1" s="1"/>
  <c r="AB110" i="1"/>
  <c r="AB109" i="1" s="1"/>
  <c r="Z110" i="1"/>
  <c r="Z109" i="1" s="1"/>
  <c r="Y110" i="1"/>
  <c r="Y109" i="1" s="1"/>
  <c r="AD108" i="1"/>
  <c r="AD107" i="1" s="1"/>
  <c r="AA108" i="1"/>
  <c r="AA107" i="1" s="1"/>
  <c r="AC107" i="1"/>
  <c r="AB107" i="1"/>
  <c r="Z107" i="1"/>
  <c r="Y107" i="1"/>
  <c r="AD106" i="1"/>
  <c r="AD105" i="1" s="1"/>
  <c r="AA106" i="1"/>
  <c r="AA105" i="1" s="1"/>
  <c r="AC105" i="1"/>
  <c r="AB105" i="1"/>
  <c r="Z105" i="1"/>
  <c r="Y105" i="1"/>
  <c r="AD104" i="1"/>
  <c r="AD103" i="1" s="1"/>
  <c r="AA104" i="1"/>
  <c r="AC103" i="1"/>
  <c r="AB103" i="1"/>
  <c r="Z103" i="1"/>
  <c r="Y103" i="1"/>
  <c r="AD100" i="1"/>
  <c r="AD99" i="1" s="1"/>
  <c r="AD98" i="1" s="1"/>
  <c r="AD97" i="1" s="1"/>
  <c r="AA100" i="1"/>
  <c r="AA99" i="1" s="1"/>
  <c r="AA98" i="1" s="1"/>
  <c r="AA97" i="1" s="1"/>
  <c r="AC99" i="1"/>
  <c r="AC98" i="1" s="1"/>
  <c r="AC97" i="1" s="1"/>
  <c r="AB99" i="1"/>
  <c r="AB98" i="1" s="1"/>
  <c r="AB97" i="1" s="1"/>
  <c r="Z99" i="1"/>
  <c r="Z98" i="1" s="1"/>
  <c r="Z97" i="1" s="1"/>
  <c r="Y99" i="1"/>
  <c r="Y98" i="1" s="1"/>
  <c r="Y97" i="1" s="1"/>
  <c r="AD96" i="1"/>
  <c r="AD95" i="1" s="1"/>
  <c r="AD94" i="1" s="1"/>
  <c r="AA96" i="1"/>
  <c r="AA95" i="1" s="1"/>
  <c r="AA94" i="1" s="1"/>
  <c r="AC95" i="1"/>
  <c r="AC94" i="1" s="1"/>
  <c r="AB95" i="1"/>
  <c r="AB94" i="1" s="1"/>
  <c r="Z95" i="1"/>
  <c r="Z94" i="1" s="1"/>
  <c r="Y95" i="1"/>
  <c r="Y94" i="1" s="1"/>
  <c r="AD93" i="1"/>
  <c r="AD92" i="1" s="1"/>
  <c r="AA93" i="1"/>
  <c r="AA92" i="1" s="1"/>
  <c r="AC92" i="1"/>
  <c r="AB92" i="1"/>
  <c r="Z92" i="1"/>
  <c r="Y92" i="1"/>
  <c r="AD91" i="1"/>
  <c r="AD90" i="1" s="1"/>
  <c r="AA91" i="1"/>
  <c r="AA90" i="1" s="1"/>
  <c r="AC90" i="1"/>
  <c r="AB90" i="1"/>
  <c r="Z90" i="1"/>
  <c r="Y90" i="1"/>
  <c r="S116" i="1"/>
  <c r="S115" i="1" s="1"/>
  <c r="U116" i="1"/>
  <c r="U115" i="1" s="1"/>
  <c r="V116" i="1"/>
  <c r="V115" i="1" s="1"/>
  <c r="S113" i="1"/>
  <c r="S112" i="1" s="1"/>
  <c r="U113" i="1"/>
  <c r="U112" i="1" s="1"/>
  <c r="V113" i="1"/>
  <c r="V112" i="1" s="1"/>
  <c r="S110" i="1"/>
  <c r="S109" i="1" s="1"/>
  <c r="U110" i="1"/>
  <c r="U109" i="1" s="1"/>
  <c r="V110" i="1"/>
  <c r="V109" i="1" s="1"/>
  <c r="S107" i="1"/>
  <c r="U107" i="1"/>
  <c r="V107" i="1"/>
  <c r="S105" i="1"/>
  <c r="U105" i="1"/>
  <c r="V105" i="1"/>
  <c r="S103" i="1"/>
  <c r="U103" i="1"/>
  <c r="V103" i="1"/>
  <c r="S99" i="1"/>
  <c r="S98" i="1" s="1"/>
  <c r="S97" i="1" s="1"/>
  <c r="U99" i="1"/>
  <c r="U98" i="1" s="1"/>
  <c r="U97" i="1" s="1"/>
  <c r="V99" i="1"/>
  <c r="V98" i="1" s="1"/>
  <c r="V97" i="1" s="1"/>
  <c r="S95" i="1"/>
  <c r="S94" i="1" s="1"/>
  <c r="U95" i="1"/>
  <c r="U94" i="1" s="1"/>
  <c r="V95" i="1"/>
  <c r="V94" i="1" s="1"/>
  <c r="S92" i="1"/>
  <c r="U92" i="1"/>
  <c r="V92" i="1"/>
  <c r="S90" i="1"/>
  <c r="U90" i="1"/>
  <c r="V90" i="1"/>
  <c r="R116" i="1"/>
  <c r="R115" i="1" s="1"/>
  <c r="R113" i="1"/>
  <c r="R112" i="1" s="1"/>
  <c r="R110" i="1"/>
  <c r="R109" i="1" s="1"/>
  <c r="R107" i="1"/>
  <c r="R105" i="1"/>
  <c r="R103" i="1"/>
  <c r="R99" i="1"/>
  <c r="R98" i="1" s="1"/>
  <c r="R97" i="1" s="1"/>
  <c r="R95" i="1"/>
  <c r="R94" i="1" s="1"/>
  <c r="R92" i="1"/>
  <c r="R90" i="1"/>
  <c r="W117" i="1"/>
  <c r="W116" i="1" s="1"/>
  <c r="W115" i="1" s="1"/>
  <c r="T117" i="1"/>
  <c r="T116" i="1" s="1"/>
  <c r="T115" i="1" s="1"/>
  <c r="W114" i="1"/>
  <c r="W113" i="1" s="1"/>
  <c r="W112" i="1" s="1"/>
  <c r="T114" i="1"/>
  <c r="W111" i="1"/>
  <c r="W110" i="1" s="1"/>
  <c r="W109" i="1" s="1"/>
  <c r="T111" i="1"/>
  <c r="W108" i="1"/>
  <c r="W107" i="1" s="1"/>
  <c r="T108" i="1"/>
  <c r="W106" i="1"/>
  <c r="W105" i="1" s="1"/>
  <c r="T106" i="1"/>
  <c r="T105" i="1" s="1"/>
  <c r="W104" i="1"/>
  <c r="W103" i="1" s="1"/>
  <c r="T104" i="1"/>
  <c r="T103" i="1" s="1"/>
  <c r="W100" i="1"/>
  <c r="W99" i="1" s="1"/>
  <c r="W98" i="1" s="1"/>
  <c r="W97" i="1" s="1"/>
  <c r="T100" i="1"/>
  <c r="W96" i="1"/>
  <c r="W95" i="1" s="1"/>
  <c r="W94" i="1" s="1"/>
  <c r="T96" i="1"/>
  <c r="T95" i="1" s="1"/>
  <c r="T94" i="1" s="1"/>
  <c r="W93" i="1"/>
  <c r="T93" i="1"/>
  <c r="T92" i="1" s="1"/>
  <c r="W91" i="1"/>
  <c r="W90" i="1" s="1"/>
  <c r="T91" i="1"/>
  <c r="BG86" i="1"/>
  <c r="BG84" i="1"/>
  <c r="BG82" i="1"/>
  <c r="AX86" i="1"/>
  <c r="AW86" i="1"/>
  <c r="AU86" i="1"/>
  <c r="AT86" i="1"/>
  <c r="AX84" i="1"/>
  <c r="AW84" i="1"/>
  <c r="AU84" i="1"/>
  <c r="AT84" i="1"/>
  <c r="AX82" i="1"/>
  <c r="AX81" i="1" s="1"/>
  <c r="AX80" i="1" s="1"/>
  <c r="AX79" i="1" s="1"/>
  <c r="AX78" i="1" s="1"/>
  <c r="AW82" i="1"/>
  <c r="AU82" i="1"/>
  <c r="AU81" i="1" s="1"/>
  <c r="AU80" i="1" s="1"/>
  <c r="AU79" i="1" s="1"/>
  <c r="AU78" i="1" s="1"/>
  <c r="AT82" i="1"/>
  <c r="AT81" i="1" s="1"/>
  <c r="AT80" i="1" s="1"/>
  <c r="AT79" i="1" s="1"/>
  <c r="AT78" i="1" s="1"/>
  <c r="AR86" i="1"/>
  <c r="AR85" i="1" s="1"/>
  <c r="AO86" i="1"/>
  <c r="AO85" i="1" s="1"/>
  <c r="AQ85" i="1"/>
  <c r="AP85" i="1"/>
  <c r="AN85" i="1"/>
  <c r="AM85" i="1"/>
  <c r="AR84" i="1"/>
  <c r="AR83" i="1" s="1"/>
  <c r="AO84" i="1"/>
  <c r="AO83" i="1" s="1"/>
  <c r="AQ83" i="1"/>
  <c r="AP83" i="1"/>
  <c r="AN83" i="1"/>
  <c r="AM83" i="1"/>
  <c r="AR82" i="1"/>
  <c r="AR81" i="1" s="1"/>
  <c r="AO82" i="1"/>
  <c r="AO81" i="1" s="1"/>
  <c r="AQ81" i="1"/>
  <c r="AP81" i="1"/>
  <c r="AN81" i="1"/>
  <c r="AM81" i="1"/>
  <c r="AK86" i="1"/>
  <c r="AK85" i="1" s="1"/>
  <c r="AH86" i="1"/>
  <c r="AJ85" i="1"/>
  <c r="AI85" i="1"/>
  <c r="AG85" i="1"/>
  <c r="AF85" i="1"/>
  <c r="AK84" i="1"/>
  <c r="AK83" i="1" s="1"/>
  <c r="AH84" i="1"/>
  <c r="AH83" i="1" s="1"/>
  <c r="AJ83" i="1"/>
  <c r="AI83" i="1"/>
  <c r="AG83" i="1"/>
  <c r="AF83" i="1"/>
  <c r="AK82" i="1"/>
  <c r="AK81" i="1" s="1"/>
  <c r="AH82" i="1"/>
  <c r="AJ81" i="1"/>
  <c r="AI81" i="1"/>
  <c r="AG81" i="1"/>
  <c r="AF81" i="1"/>
  <c r="AD86" i="1"/>
  <c r="AD85" i="1" s="1"/>
  <c r="AA86" i="1"/>
  <c r="AC85" i="1"/>
  <c r="AB85" i="1"/>
  <c r="Z85" i="1"/>
  <c r="Y85" i="1"/>
  <c r="AD84" i="1"/>
  <c r="AD83" i="1" s="1"/>
  <c r="AA84" i="1"/>
  <c r="AA83" i="1" s="1"/>
  <c r="AC83" i="1"/>
  <c r="AB83" i="1"/>
  <c r="Z83" i="1"/>
  <c r="Y83" i="1"/>
  <c r="AD82" i="1"/>
  <c r="AD81" i="1" s="1"/>
  <c r="AA82" i="1"/>
  <c r="AA81" i="1" s="1"/>
  <c r="AC81" i="1"/>
  <c r="AB81" i="1"/>
  <c r="Z81" i="1"/>
  <c r="Y81" i="1"/>
  <c r="S85" i="1"/>
  <c r="U85" i="1"/>
  <c r="V85" i="1"/>
  <c r="S83" i="1"/>
  <c r="U83" i="1"/>
  <c r="V83" i="1"/>
  <c r="S81" i="1"/>
  <c r="U81" i="1"/>
  <c r="V81" i="1"/>
  <c r="R81" i="1"/>
  <c r="R85" i="1"/>
  <c r="R83" i="1"/>
  <c r="W86" i="1"/>
  <c r="W85" i="1" s="1"/>
  <c r="T86" i="1"/>
  <c r="T85" i="1" s="1"/>
  <c r="W84" i="1"/>
  <c r="W83" i="1" s="1"/>
  <c r="T84" i="1"/>
  <c r="W82" i="1"/>
  <c r="W81" i="1" s="1"/>
  <c r="T82" i="1"/>
  <c r="T81" i="1" s="1"/>
  <c r="P82" i="1"/>
  <c r="Q82" i="1" s="1"/>
  <c r="BG77" i="1"/>
  <c r="AX77" i="1"/>
  <c r="AX76" i="1" s="1"/>
  <c r="AX75" i="1" s="1"/>
  <c r="AX74" i="1" s="1"/>
  <c r="AX73" i="1" s="1"/>
  <c r="AW77" i="1"/>
  <c r="AU77" i="1"/>
  <c r="AU76" i="1" s="1"/>
  <c r="AU75" i="1" s="1"/>
  <c r="AU74" i="1" s="1"/>
  <c r="AU73" i="1" s="1"/>
  <c r="AT77" i="1"/>
  <c r="AR77" i="1"/>
  <c r="AR76" i="1" s="1"/>
  <c r="AR75" i="1" s="1"/>
  <c r="AR74" i="1" s="1"/>
  <c r="AR73" i="1" s="1"/>
  <c r="AO77" i="1"/>
  <c r="AQ76" i="1"/>
  <c r="AQ75" i="1" s="1"/>
  <c r="AQ74" i="1" s="1"/>
  <c r="AQ73" i="1" s="1"/>
  <c r="AP76" i="1"/>
  <c r="AP75" i="1" s="1"/>
  <c r="AP74" i="1" s="1"/>
  <c r="AP73" i="1" s="1"/>
  <c r="AN76" i="1"/>
  <c r="AN75" i="1" s="1"/>
  <c r="AN74" i="1" s="1"/>
  <c r="AN73" i="1" s="1"/>
  <c r="AM76" i="1"/>
  <c r="AM75" i="1" s="1"/>
  <c r="AM74" i="1" s="1"/>
  <c r="AM73" i="1" s="1"/>
  <c r="AK77" i="1"/>
  <c r="AK76" i="1" s="1"/>
  <c r="AK75" i="1" s="1"/>
  <c r="AK74" i="1" s="1"/>
  <c r="AK73" i="1" s="1"/>
  <c r="AH77" i="1"/>
  <c r="AJ76" i="1"/>
  <c r="AJ75" i="1" s="1"/>
  <c r="AJ74" i="1" s="1"/>
  <c r="AJ73" i="1" s="1"/>
  <c r="AI76" i="1"/>
  <c r="AI75" i="1" s="1"/>
  <c r="AI74" i="1" s="1"/>
  <c r="AI73" i="1" s="1"/>
  <c r="AG76" i="1"/>
  <c r="AG75" i="1" s="1"/>
  <c r="AG74" i="1" s="1"/>
  <c r="AG73" i="1" s="1"/>
  <c r="AF76" i="1"/>
  <c r="AF75" i="1" s="1"/>
  <c r="AF74" i="1" s="1"/>
  <c r="AF73" i="1" s="1"/>
  <c r="AD77" i="1"/>
  <c r="AD76" i="1" s="1"/>
  <c r="AD75" i="1" s="1"/>
  <c r="AD74" i="1" s="1"/>
  <c r="AD73" i="1" s="1"/>
  <c r="AA77" i="1"/>
  <c r="AA76" i="1" s="1"/>
  <c r="AA75" i="1" s="1"/>
  <c r="AA74" i="1" s="1"/>
  <c r="AA73" i="1" s="1"/>
  <c r="AC76" i="1"/>
  <c r="AC75" i="1" s="1"/>
  <c r="AC74" i="1" s="1"/>
  <c r="AC73" i="1" s="1"/>
  <c r="AB76" i="1"/>
  <c r="AB75" i="1" s="1"/>
  <c r="AB74" i="1" s="1"/>
  <c r="AB73" i="1" s="1"/>
  <c r="Z76" i="1"/>
  <c r="Z75" i="1" s="1"/>
  <c r="Z74" i="1" s="1"/>
  <c r="Z73" i="1" s="1"/>
  <c r="Y76" i="1"/>
  <c r="Y75" i="1" s="1"/>
  <c r="Y74" i="1" s="1"/>
  <c r="Y73" i="1" s="1"/>
  <c r="S76" i="1"/>
  <c r="S75" i="1" s="1"/>
  <c r="S74" i="1" s="1"/>
  <c r="S73" i="1" s="1"/>
  <c r="U76" i="1"/>
  <c r="U75" i="1" s="1"/>
  <c r="U74" i="1" s="1"/>
  <c r="U73" i="1" s="1"/>
  <c r="V76" i="1"/>
  <c r="V75" i="1" s="1"/>
  <c r="V74" i="1" s="1"/>
  <c r="V73" i="1" s="1"/>
  <c r="R76" i="1"/>
  <c r="R75" i="1" s="1"/>
  <c r="R74" i="1" s="1"/>
  <c r="R73" i="1" s="1"/>
  <c r="W77" i="1"/>
  <c r="T77" i="1"/>
  <c r="T76" i="1" s="1"/>
  <c r="T75" i="1" s="1"/>
  <c r="T74" i="1" s="1"/>
  <c r="T73" i="1" s="1"/>
  <c r="BG72" i="1"/>
  <c r="BG69" i="1"/>
  <c r="BG64" i="1"/>
  <c r="BG61" i="1"/>
  <c r="BG58" i="1"/>
  <c r="BG56" i="1"/>
  <c r="AX72" i="1"/>
  <c r="AW72" i="1"/>
  <c r="AW71" i="1" s="1"/>
  <c r="AW70" i="1" s="1"/>
  <c r="AU72" i="1"/>
  <c r="AU71" i="1" s="1"/>
  <c r="AU70" i="1" s="1"/>
  <c r="AT72" i="1"/>
  <c r="AX69" i="1"/>
  <c r="AX68" i="1" s="1"/>
  <c r="AX67" i="1" s="1"/>
  <c r="AW69" i="1"/>
  <c r="AW68" i="1" s="1"/>
  <c r="AW67" i="1" s="1"/>
  <c r="AU69" i="1"/>
  <c r="AU68" i="1" s="1"/>
  <c r="AU67" i="1" s="1"/>
  <c r="AT69" i="1"/>
  <c r="AT68" i="1" s="1"/>
  <c r="AT67" i="1" s="1"/>
  <c r="AX64" i="1"/>
  <c r="AX63" i="1" s="1"/>
  <c r="AX62" i="1" s="1"/>
  <c r="AW64" i="1"/>
  <c r="AW63" i="1" s="1"/>
  <c r="AW62" i="1" s="1"/>
  <c r="AU64" i="1"/>
  <c r="AU63" i="1" s="1"/>
  <c r="AU62" i="1" s="1"/>
  <c r="AT64" i="1"/>
  <c r="AT63" i="1" s="1"/>
  <c r="AT62" i="1" s="1"/>
  <c r="AX61" i="1"/>
  <c r="AX60" i="1" s="1"/>
  <c r="AX59" i="1" s="1"/>
  <c r="AW61" i="1"/>
  <c r="AW60" i="1" s="1"/>
  <c r="AW59" i="1" s="1"/>
  <c r="AU61" i="1"/>
  <c r="AU60" i="1" s="1"/>
  <c r="AU59" i="1" s="1"/>
  <c r="AT61" i="1"/>
  <c r="AT60" i="1" s="1"/>
  <c r="AT59" i="1" s="1"/>
  <c r="AX58" i="1"/>
  <c r="AX57" i="1" s="1"/>
  <c r="AW58" i="1"/>
  <c r="AW57" i="1" s="1"/>
  <c r="AU58" i="1"/>
  <c r="AU57" i="1" s="1"/>
  <c r="AT58" i="1"/>
  <c r="AX56" i="1"/>
  <c r="AX55" i="1" s="1"/>
  <c r="AW56" i="1"/>
  <c r="AW55" i="1" s="1"/>
  <c r="AU56" i="1"/>
  <c r="AU55" i="1" s="1"/>
  <c r="AT56" i="1"/>
  <c r="AX71" i="1"/>
  <c r="AX70" i="1" s="1"/>
  <c r="AY71" i="1"/>
  <c r="AY70" i="1" s="1"/>
  <c r="AY68" i="1"/>
  <c r="AY67" i="1" s="1"/>
  <c r="AY63" i="1"/>
  <c r="AY62" i="1" s="1"/>
  <c r="AY60" i="1"/>
  <c r="AY59" i="1" s="1"/>
  <c r="AY57" i="1"/>
  <c r="AY55" i="1"/>
  <c r="AR72" i="1"/>
  <c r="AR71" i="1" s="1"/>
  <c r="AR70" i="1" s="1"/>
  <c r="AO72" i="1"/>
  <c r="AQ71" i="1"/>
  <c r="AQ70" i="1" s="1"/>
  <c r="AP71" i="1"/>
  <c r="AP70" i="1" s="1"/>
  <c r="AN71" i="1"/>
  <c r="AN70" i="1" s="1"/>
  <c r="AM71" i="1"/>
  <c r="AM70" i="1" s="1"/>
  <c r="AR69" i="1"/>
  <c r="AR68" i="1" s="1"/>
  <c r="AR67" i="1" s="1"/>
  <c r="AO69" i="1"/>
  <c r="AO68" i="1" s="1"/>
  <c r="AO67" i="1" s="1"/>
  <c r="AQ68" i="1"/>
  <c r="AQ67" i="1" s="1"/>
  <c r="AP68" i="1"/>
  <c r="AP67" i="1" s="1"/>
  <c r="AN68" i="1"/>
  <c r="AN67" i="1" s="1"/>
  <c r="AM68" i="1"/>
  <c r="AM67" i="1" s="1"/>
  <c r="AR64" i="1"/>
  <c r="AR63" i="1" s="1"/>
  <c r="AR62" i="1" s="1"/>
  <c r="AO64" i="1"/>
  <c r="AO63" i="1" s="1"/>
  <c r="AO62" i="1" s="1"/>
  <c r="AQ63" i="1"/>
  <c r="AQ62" i="1" s="1"/>
  <c r="AP63" i="1"/>
  <c r="AP62" i="1" s="1"/>
  <c r="AN63" i="1"/>
  <c r="AN62" i="1" s="1"/>
  <c r="AM63" i="1"/>
  <c r="AM62" i="1" s="1"/>
  <c r="AR61" i="1"/>
  <c r="AR60" i="1" s="1"/>
  <c r="AR59" i="1" s="1"/>
  <c r="AO61" i="1"/>
  <c r="AO60" i="1" s="1"/>
  <c r="AO59" i="1" s="1"/>
  <c r="AQ60" i="1"/>
  <c r="AQ59" i="1" s="1"/>
  <c r="AP60" i="1"/>
  <c r="AP59" i="1" s="1"/>
  <c r="AN60" i="1"/>
  <c r="AN59" i="1" s="1"/>
  <c r="AM60" i="1"/>
  <c r="AM59" i="1" s="1"/>
  <c r="AR58" i="1"/>
  <c r="AR57" i="1" s="1"/>
  <c r="AO58" i="1"/>
  <c r="AO57" i="1" s="1"/>
  <c r="AQ57" i="1"/>
  <c r="AP57" i="1"/>
  <c r="AN57" i="1"/>
  <c r="AM57" i="1"/>
  <c r="AR56" i="1"/>
  <c r="AR55" i="1" s="1"/>
  <c r="AO56" i="1"/>
  <c r="AO55" i="1" s="1"/>
  <c r="AQ55" i="1"/>
  <c r="AP55" i="1"/>
  <c r="AN55" i="1"/>
  <c r="AM55" i="1"/>
  <c r="AK72" i="1"/>
  <c r="AK71" i="1" s="1"/>
  <c r="AK70" i="1" s="1"/>
  <c r="AH72" i="1"/>
  <c r="AH71" i="1" s="1"/>
  <c r="AH70" i="1" s="1"/>
  <c r="AJ71" i="1"/>
  <c r="AJ70" i="1" s="1"/>
  <c r="AI71" i="1"/>
  <c r="AI70" i="1" s="1"/>
  <c r="AG71" i="1"/>
  <c r="AG70" i="1" s="1"/>
  <c r="AF71" i="1"/>
  <c r="AF70" i="1" s="1"/>
  <c r="AK69" i="1"/>
  <c r="AK68" i="1" s="1"/>
  <c r="AK67" i="1" s="1"/>
  <c r="AH69" i="1"/>
  <c r="AH68" i="1" s="1"/>
  <c r="AH67" i="1" s="1"/>
  <c r="AJ68" i="1"/>
  <c r="AJ67" i="1" s="1"/>
  <c r="AI68" i="1"/>
  <c r="AI67" i="1" s="1"/>
  <c r="AG68" i="1"/>
  <c r="AG67" i="1" s="1"/>
  <c r="AF68" i="1"/>
  <c r="AF67" i="1" s="1"/>
  <c r="AK64" i="1"/>
  <c r="AK63" i="1" s="1"/>
  <c r="AK62" i="1" s="1"/>
  <c r="AH64" i="1"/>
  <c r="AH63" i="1" s="1"/>
  <c r="AH62" i="1" s="1"/>
  <c r="AJ63" i="1"/>
  <c r="AJ62" i="1" s="1"/>
  <c r="AI63" i="1"/>
  <c r="AI62" i="1" s="1"/>
  <c r="AG63" i="1"/>
  <c r="AG62" i="1" s="1"/>
  <c r="AF63" i="1"/>
  <c r="AF62" i="1" s="1"/>
  <c r="AK61" i="1"/>
  <c r="AK60" i="1" s="1"/>
  <c r="AK59" i="1" s="1"/>
  <c r="AH61" i="1"/>
  <c r="AH60" i="1" s="1"/>
  <c r="AH59" i="1" s="1"/>
  <c r="AJ60" i="1"/>
  <c r="AJ59" i="1" s="1"/>
  <c r="AI60" i="1"/>
  <c r="AI59" i="1" s="1"/>
  <c r="AG60" i="1"/>
  <c r="AG59" i="1" s="1"/>
  <c r="AF60" i="1"/>
  <c r="AF59" i="1" s="1"/>
  <c r="AK58" i="1"/>
  <c r="AK57" i="1" s="1"/>
  <c r="AH58" i="1"/>
  <c r="AH57" i="1" s="1"/>
  <c r="AJ57" i="1"/>
  <c r="AI57" i="1"/>
  <c r="AG57" i="1"/>
  <c r="AF57" i="1"/>
  <c r="AK56" i="1"/>
  <c r="AK55" i="1" s="1"/>
  <c r="AH56" i="1"/>
  <c r="AH55" i="1" s="1"/>
  <c r="AJ55" i="1"/>
  <c r="AI55" i="1"/>
  <c r="AG55" i="1"/>
  <c r="AF55" i="1"/>
  <c r="AD72" i="1"/>
  <c r="AD71" i="1" s="1"/>
  <c r="AD70" i="1" s="1"/>
  <c r="AA72" i="1"/>
  <c r="AC71" i="1"/>
  <c r="AC70" i="1" s="1"/>
  <c r="AB71" i="1"/>
  <c r="AB70" i="1" s="1"/>
  <c r="Z71" i="1"/>
  <c r="Z70" i="1" s="1"/>
  <c r="Y71" i="1"/>
  <c r="Y70" i="1" s="1"/>
  <c r="AD69" i="1"/>
  <c r="AD68" i="1" s="1"/>
  <c r="AD67" i="1" s="1"/>
  <c r="AA69" i="1"/>
  <c r="AA68" i="1" s="1"/>
  <c r="AA67" i="1" s="1"/>
  <c r="AC68" i="1"/>
  <c r="AC67" i="1" s="1"/>
  <c r="AB68" i="1"/>
  <c r="AB67" i="1" s="1"/>
  <c r="Z68" i="1"/>
  <c r="Z67" i="1" s="1"/>
  <c r="Y68" i="1"/>
  <c r="Y67" i="1" s="1"/>
  <c r="AD64" i="1"/>
  <c r="AD63" i="1" s="1"/>
  <c r="AD62" i="1" s="1"/>
  <c r="AA64" i="1"/>
  <c r="AC63" i="1"/>
  <c r="AC62" i="1" s="1"/>
  <c r="AB63" i="1"/>
  <c r="AB62" i="1" s="1"/>
  <c r="Z63" i="1"/>
  <c r="Z62" i="1" s="1"/>
  <c r="Y63" i="1"/>
  <c r="Y62" i="1" s="1"/>
  <c r="AD61" i="1"/>
  <c r="AD60" i="1" s="1"/>
  <c r="AD59" i="1" s="1"/>
  <c r="AA61" i="1"/>
  <c r="AA60" i="1" s="1"/>
  <c r="AA59" i="1" s="1"/>
  <c r="AC60" i="1"/>
  <c r="AC59" i="1" s="1"/>
  <c r="AB60" i="1"/>
  <c r="AB59" i="1" s="1"/>
  <c r="Z60" i="1"/>
  <c r="Z59" i="1" s="1"/>
  <c r="Y60" i="1"/>
  <c r="Y59" i="1" s="1"/>
  <c r="AD58" i="1"/>
  <c r="AD57" i="1" s="1"/>
  <c r="AA58" i="1"/>
  <c r="AA57" i="1" s="1"/>
  <c r="AC57" i="1"/>
  <c r="AB57" i="1"/>
  <c r="Z57" i="1"/>
  <c r="Y57" i="1"/>
  <c r="AD56" i="1"/>
  <c r="AD55" i="1" s="1"/>
  <c r="AA56" i="1"/>
  <c r="AA55" i="1" s="1"/>
  <c r="AC55" i="1"/>
  <c r="AB55" i="1"/>
  <c r="Z55" i="1"/>
  <c r="Y55" i="1"/>
  <c r="S60" i="1"/>
  <c r="S59" i="1" s="1"/>
  <c r="U60" i="1"/>
  <c r="U59" i="1" s="1"/>
  <c r="V60" i="1"/>
  <c r="V59" i="1" s="1"/>
  <c r="R60" i="1"/>
  <c r="R59" i="1" s="1"/>
  <c r="S71" i="1"/>
  <c r="S70" i="1" s="1"/>
  <c r="U71" i="1"/>
  <c r="U70" i="1" s="1"/>
  <c r="V71" i="1"/>
  <c r="V70" i="1" s="1"/>
  <c r="S68" i="1"/>
  <c r="S67" i="1" s="1"/>
  <c r="U68" i="1"/>
  <c r="U67" i="1" s="1"/>
  <c r="V68" i="1"/>
  <c r="V67" i="1" s="1"/>
  <c r="S63" i="1"/>
  <c r="S62" i="1" s="1"/>
  <c r="U63" i="1"/>
  <c r="U62" i="1" s="1"/>
  <c r="V63" i="1"/>
  <c r="V62" i="1" s="1"/>
  <c r="S57" i="1"/>
  <c r="U57" i="1"/>
  <c r="V57" i="1"/>
  <c r="S55" i="1"/>
  <c r="U55" i="1"/>
  <c r="V55" i="1"/>
  <c r="R71" i="1"/>
  <c r="R70" i="1" s="1"/>
  <c r="R68" i="1"/>
  <c r="R67" i="1" s="1"/>
  <c r="W72" i="1"/>
  <c r="W71" i="1" s="1"/>
  <c r="W70" i="1" s="1"/>
  <c r="T72" i="1"/>
  <c r="W69" i="1"/>
  <c r="W68" i="1" s="1"/>
  <c r="W67" i="1" s="1"/>
  <c r="T69" i="1"/>
  <c r="R63" i="1"/>
  <c r="R62" i="1" s="1"/>
  <c r="R55" i="1"/>
  <c r="R57" i="1"/>
  <c r="Q56" i="1"/>
  <c r="M56" i="1"/>
  <c r="W64" i="1"/>
  <c r="W63" i="1" s="1"/>
  <c r="W62" i="1" s="1"/>
  <c r="T64" i="1"/>
  <c r="W61" i="1"/>
  <c r="W60" i="1" s="1"/>
  <c r="W59" i="1" s="1"/>
  <c r="T61" i="1"/>
  <c r="W58" i="1"/>
  <c r="T58" i="1"/>
  <c r="T57" i="1" s="1"/>
  <c r="W56" i="1"/>
  <c r="W55" i="1" s="1"/>
  <c r="T56" i="1"/>
  <c r="BG49" i="1"/>
  <c r="BH47" i="1"/>
  <c r="BG47" i="1"/>
  <c r="AX49" i="1"/>
  <c r="AX48" i="1" s="1"/>
  <c r="AW49" i="1"/>
  <c r="AU49" i="1"/>
  <c r="AU48" i="1" s="1"/>
  <c r="AT49" i="1"/>
  <c r="AT48" i="1" s="1"/>
  <c r="AX47" i="1"/>
  <c r="AX46" i="1" s="1"/>
  <c r="AW47" i="1"/>
  <c r="AW46" i="1" s="1"/>
  <c r="AU47" i="1"/>
  <c r="AU46" i="1" s="1"/>
  <c r="AT47" i="1"/>
  <c r="AR49" i="1"/>
  <c r="AR48" i="1" s="1"/>
  <c r="AO49" i="1"/>
  <c r="AQ48" i="1"/>
  <c r="AP48" i="1"/>
  <c r="AN48" i="1"/>
  <c r="AM48" i="1"/>
  <c r="AR47" i="1"/>
  <c r="AR46" i="1" s="1"/>
  <c r="AO47" i="1"/>
  <c r="AO46" i="1" s="1"/>
  <c r="AQ46" i="1"/>
  <c r="AP46" i="1"/>
  <c r="AN46" i="1"/>
  <c r="AM46" i="1"/>
  <c r="AK49" i="1"/>
  <c r="AK48" i="1" s="1"/>
  <c r="AH49" i="1"/>
  <c r="AH48" i="1" s="1"/>
  <c r="AJ48" i="1"/>
  <c r="AI48" i="1"/>
  <c r="AG48" i="1"/>
  <c r="AF48" i="1"/>
  <c r="AK47" i="1"/>
  <c r="AK46" i="1" s="1"/>
  <c r="AH47" i="1"/>
  <c r="AH46" i="1" s="1"/>
  <c r="AJ46" i="1"/>
  <c r="AI46" i="1"/>
  <c r="AG46" i="1"/>
  <c r="AF46" i="1"/>
  <c r="AD49" i="1"/>
  <c r="AD48" i="1" s="1"/>
  <c r="AA49" i="1"/>
  <c r="AC48" i="1"/>
  <c r="AB48" i="1"/>
  <c r="Z48" i="1"/>
  <c r="Y48" i="1"/>
  <c r="AD47" i="1"/>
  <c r="AD46" i="1" s="1"/>
  <c r="AA47" i="1"/>
  <c r="AA46" i="1" s="1"/>
  <c r="AC46" i="1"/>
  <c r="AB46" i="1"/>
  <c r="Z46" i="1"/>
  <c r="Y46" i="1"/>
  <c r="S46" i="1"/>
  <c r="U46" i="1"/>
  <c r="V46" i="1"/>
  <c r="R46" i="1"/>
  <c r="S48" i="1"/>
  <c r="U48" i="1"/>
  <c r="V48" i="1"/>
  <c r="R48" i="1"/>
  <c r="W49" i="1"/>
  <c r="W48" i="1" s="1"/>
  <c r="T49" i="1"/>
  <c r="T48" i="1" s="1"/>
  <c r="W47" i="1"/>
  <c r="W46" i="1" s="1"/>
  <c r="T47" i="1"/>
  <c r="AX41" i="1"/>
  <c r="AX40" i="1" s="1"/>
  <c r="AX39" i="1" s="1"/>
  <c r="AU41" i="1"/>
  <c r="AU40" i="1" s="1"/>
  <c r="AU39" i="1" s="1"/>
  <c r="AX37" i="1"/>
  <c r="AW37" i="1"/>
  <c r="AU37" i="1"/>
  <c r="AW24" i="1"/>
  <c r="AX21" i="1"/>
  <c r="AX20" i="1" s="1"/>
  <c r="AX19" i="1" s="1"/>
  <c r="AX18" i="1" s="1"/>
  <c r="AW21" i="1"/>
  <c r="AW20" i="1" s="1"/>
  <c r="AW19" i="1" s="1"/>
  <c r="AW18" i="1" s="1"/>
  <c r="AU21" i="1"/>
  <c r="AU20" i="1" s="1"/>
  <c r="AU19" i="1" s="1"/>
  <c r="AU18" i="1" s="1"/>
  <c r="AT21" i="1"/>
  <c r="AT20" i="1" s="1"/>
  <c r="AT19" i="1" s="1"/>
  <c r="AT18" i="1" s="1"/>
  <c r="AR42" i="1"/>
  <c r="AR41" i="1" s="1"/>
  <c r="AR40" i="1" s="1"/>
  <c r="AR39" i="1" s="1"/>
  <c r="AO42" i="1"/>
  <c r="AQ41" i="1"/>
  <c r="AQ40" i="1" s="1"/>
  <c r="AQ39" i="1" s="1"/>
  <c r="AP41" i="1"/>
  <c r="AP40" i="1" s="1"/>
  <c r="AP39" i="1" s="1"/>
  <c r="AN41" i="1"/>
  <c r="AN40" i="1" s="1"/>
  <c r="AN39" i="1" s="1"/>
  <c r="AM41" i="1"/>
  <c r="AM40" i="1" s="1"/>
  <c r="AM39" i="1" s="1"/>
  <c r="AR38" i="1"/>
  <c r="AR37" i="1" s="1"/>
  <c r="AO38" i="1"/>
  <c r="AQ37" i="1"/>
  <c r="AP37" i="1"/>
  <c r="AN37" i="1"/>
  <c r="AM37" i="1"/>
  <c r="AR36" i="1"/>
  <c r="AR35" i="1" s="1"/>
  <c r="AO36" i="1"/>
  <c r="AO35" i="1" s="1"/>
  <c r="AQ35" i="1"/>
  <c r="AP35" i="1"/>
  <c r="AN35" i="1"/>
  <c r="AM35" i="1"/>
  <c r="AR33" i="1"/>
  <c r="AR32" i="1" s="1"/>
  <c r="AR31" i="1" s="1"/>
  <c r="AO33" i="1"/>
  <c r="AO32" i="1" s="1"/>
  <c r="AO31" i="1" s="1"/>
  <c r="AQ32" i="1"/>
  <c r="AQ31" i="1" s="1"/>
  <c r="AP32" i="1"/>
  <c r="AP31" i="1" s="1"/>
  <c r="AN32" i="1"/>
  <c r="AN31" i="1" s="1"/>
  <c r="AM32" i="1"/>
  <c r="AM31" i="1" s="1"/>
  <c r="AR29" i="1"/>
  <c r="AR28" i="1" s="1"/>
  <c r="AO29" i="1"/>
  <c r="AO28" i="1" s="1"/>
  <c r="AQ28" i="1"/>
  <c r="AP28" i="1"/>
  <c r="AN28" i="1"/>
  <c r="AM28" i="1"/>
  <c r="AR27" i="1"/>
  <c r="AR26" i="1" s="1"/>
  <c r="AO27" i="1"/>
  <c r="AQ26" i="1"/>
  <c r="AP26" i="1"/>
  <c r="AN26" i="1"/>
  <c r="AM26" i="1"/>
  <c r="AR25" i="1"/>
  <c r="AR24" i="1" s="1"/>
  <c r="AO25" i="1"/>
  <c r="AO24" i="1" s="1"/>
  <c r="AQ24" i="1"/>
  <c r="AP24" i="1"/>
  <c r="AN24" i="1"/>
  <c r="AM24" i="1"/>
  <c r="AR21" i="1"/>
  <c r="AR20" i="1" s="1"/>
  <c r="AR19" i="1" s="1"/>
  <c r="AR18" i="1" s="1"/>
  <c r="AO21" i="1"/>
  <c r="AO20" i="1" s="1"/>
  <c r="AO19" i="1" s="1"/>
  <c r="AO18" i="1" s="1"/>
  <c r="AQ20" i="1"/>
  <c r="AQ19" i="1" s="1"/>
  <c r="AQ18" i="1" s="1"/>
  <c r="AP20" i="1"/>
  <c r="AP19" i="1" s="1"/>
  <c r="AP18" i="1" s="1"/>
  <c r="AN20" i="1"/>
  <c r="AN19" i="1" s="1"/>
  <c r="AN18" i="1" s="1"/>
  <c r="AM20" i="1"/>
  <c r="AM19" i="1" s="1"/>
  <c r="AM18" i="1" s="1"/>
  <c r="AK42" i="1"/>
  <c r="AK41" i="1" s="1"/>
  <c r="AK40" i="1" s="1"/>
  <c r="AK39" i="1" s="1"/>
  <c r="AH42" i="1"/>
  <c r="AJ41" i="1"/>
  <c r="AJ40" i="1" s="1"/>
  <c r="AJ39" i="1" s="1"/>
  <c r="AI41" i="1"/>
  <c r="AI40" i="1" s="1"/>
  <c r="AI39" i="1" s="1"/>
  <c r="AG41" i="1"/>
  <c r="AG40" i="1" s="1"/>
  <c r="AG39" i="1" s="1"/>
  <c r="AF41" i="1"/>
  <c r="AF40" i="1" s="1"/>
  <c r="AF39" i="1" s="1"/>
  <c r="AK38" i="1"/>
  <c r="AK37" i="1" s="1"/>
  <c r="AH38" i="1"/>
  <c r="AJ37" i="1"/>
  <c r="AI37" i="1"/>
  <c r="AG37" i="1"/>
  <c r="AF37" i="1"/>
  <c r="AK36" i="1"/>
  <c r="AK35" i="1" s="1"/>
  <c r="AH36" i="1"/>
  <c r="AH35" i="1" s="1"/>
  <c r="AJ35" i="1"/>
  <c r="AI35" i="1"/>
  <c r="AG35" i="1"/>
  <c r="AF35" i="1"/>
  <c r="AK33" i="1"/>
  <c r="AK32" i="1" s="1"/>
  <c r="AK31" i="1" s="1"/>
  <c r="AH33" i="1"/>
  <c r="AH32" i="1" s="1"/>
  <c r="AH31" i="1" s="1"/>
  <c r="AJ32" i="1"/>
  <c r="AJ31" i="1" s="1"/>
  <c r="AI32" i="1"/>
  <c r="AI31" i="1" s="1"/>
  <c r="AG32" i="1"/>
  <c r="AG31" i="1" s="1"/>
  <c r="AF32" i="1"/>
  <c r="AF31" i="1" s="1"/>
  <c r="AK29" i="1"/>
  <c r="AK28" i="1" s="1"/>
  <c r="AH29" i="1"/>
  <c r="AH28" i="1" s="1"/>
  <c r="AJ28" i="1"/>
  <c r="AI28" i="1"/>
  <c r="AG28" i="1"/>
  <c r="AF28" i="1"/>
  <c r="AK27" i="1"/>
  <c r="AK26" i="1" s="1"/>
  <c r="AH27" i="1"/>
  <c r="AH26" i="1" s="1"/>
  <c r="AJ26" i="1"/>
  <c r="AI26" i="1"/>
  <c r="AG26" i="1"/>
  <c r="AF26" i="1"/>
  <c r="AK25" i="1"/>
  <c r="AK24" i="1" s="1"/>
  <c r="AH25" i="1"/>
  <c r="AH24" i="1" s="1"/>
  <c r="AJ24" i="1"/>
  <c r="AI24" i="1"/>
  <c r="AG24" i="1"/>
  <c r="AF24" i="1"/>
  <c r="AK21" i="1"/>
  <c r="AK20" i="1" s="1"/>
  <c r="AK19" i="1" s="1"/>
  <c r="AK18" i="1" s="1"/>
  <c r="AH21" i="1"/>
  <c r="AH20" i="1" s="1"/>
  <c r="AH19" i="1" s="1"/>
  <c r="AH18" i="1" s="1"/>
  <c r="AJ20" i="1"/>
  <c r="AJ19" i="1" s="1"/>
  <c r="AJ18" i="1" s="1"/>
  <c r="AI20" i="1"/>
  <c r="AI19" i="1" s="1"/>
  <c r="AI18" i="1" s="1"/>
  <c r="AG20" i="1"/>
  <c r="AG19" i="1" s="1"/>
  <c r="AG18" i="1" s="1"/>
  <c r="AF20" i="1"/>
  <c r="AF19" i="1" s="1"/>
  <c r="AF18" i="1" s="1"/>
  <c r="AD42" i="1"/>
  <c r="AD41" i="1" s="1"/>
  <c r="AD40" i="1" s="1"/>
  <c r="AD39" i="1" s="1"/>
  <c r="AA42" i="1"/>
  <c r="AC41" i="1"/>
  <c r="AC40" i="1" s="1"/>
  <c r="AC39" i="1" s="1"/>
  <c r="AB41" i="1"/>
  <c r="AB40" i="1" s="1"/>
  <c r="AB39" i="1" s="1"/>
  <c r="Z41" i="1"/>
  <c r="Z40" i="1" s="1"/>
  <c r="Z39" i="1" s="1"/>
  <c r="Y41" i="1"/>
  <c r="Y40" i="1" s="1"/>
  <c r="Y39" i="1" s="1"/>
  <c r="AD38" i="1"/>
  <c r="AD37" i="1" s="1"/>
  <c r="AA38" i="1"/>
  <c r="AC37" i="1"/>
  <c r="AB37" i="1"/>
  <c r="Z37" i="1"/>
  <c r="Y37" i="1"/>
  <c r="AD36" i="1"/>
  <c r="AA36" i="1"/>
  <c r="AA35" i="1" s="1"/>
  <c r="AC35" i="1"/>
  <c r="AB35" i="1"/>
  <c r="Z35" i="1"/>
  <c r="Y35" i="1"/>
  <c r="AD33" i="1"/>
  <c r="AD32" i="1" s="1"/>
  <c r="AD31" i="1" s="1"/>
  <c r="AA33" i="1"/>
  <c r="AA32" i="1" s="1"/>
  <c r="AA31" i="1" s="1"/>
  <c r="AC32" i="1"/>
  <c r="AC31" i="1" s="1"/>
  <c r="AB32" i="1"/>
  <c r="AB31" i="1" s="1"/>
  <c r="Z32" i="1"/>
  <c r="Z31" i="1" s="1"/>
  <c r="Y32" i="1"/>
  <c r="Y31" i="1" s="1"/>
  <c r="AD29" i="1"/>
  <c r="AA29" i="1"/>
  <c r="AA28" i="1" s="1"/>
  <c r="AC28" i="1"/>
  <c r="AB28" i="1"/>
  <c r="Z28" i="1"/>
  <c r="Y28" i="1"/>
  <c r="AD27" i="1"/>
  <c r="AD26" i="1" s="1"/>
  <c r="AA27" i="1"/>
  <c r="AA26" i="1" s="1"/>
  <c r="AC26" i="1"/>
  <c r="AB26" i="1"/>
  <c r="Z26" i="1"/>
  <c r="Y26" i="1"/>
  <c r="AD25" i="1"/>
  <c r="AD24" i="1" s="1"/>
  <c r="AA25" i="1"/>
  <c r="AA24" i="1" s="1"/>
  <c r="AC24" i="1"/>
  <c r="AB24" i="1"/>
  <c r="Z24" i="1"/>
  <c r="Y24" i="1"/>
  <c r="AD21" i="1"/>
  <c r="AD20" i="1" s="1"/>
  <c r="AD19" i="1" s="1"/>
  <c r="AD18" i="1" s="1"/>
  <c r="AA21" i="1"/>
  <c r="AA20" i="1" s="1"/>
  <c r="AA19" i="1" s="1"/>
  <c r="AA18" i="1" s="1"/>
  <c r="AC20" i="1"/>
  <c r="AC19" i="1" s="1"/>
  <c r="AC18" i="1" s="1"/>
  <c r="AB20" i="1"/>
  <c r="AB19" i="1" s="1"/>
  <c r="AB18" i="1" s="1"/>
  <c r="Z20" i="1"/>
  <c r="Z19" i="1" s="1"/>
  <c r="Z18" i="1" s="1"/>
  <c r="Y20" i="1"/>
  <c r="Y19" i="1" s="1"/>
  <c r="Y18" i="1" s="1"/>
  <c r="O99" i="2" l="1"/>
  <c r="AH374" i="1"/>
  <c r="AQ393" i="1"/>
  <c r="AR393" i="1"/>
  <c r="AF198" i="1"/>
  <c r="AY392" i="1"/>
  <c r="AY391" i="1" s="1"/>
  <c r="AY390" i="1" s="1"/>
  <c r="AY389" i="1" s="1"/>
  <c r="AY407" i="1"/>
  <c r="AY406" i="1" s="1"/>
  <c r="AY405" i="1" s="1"/>
  <c r="AQ411" i="1"/>
  <c r="Q6" i="1"/>
  <c r="V283" i="1"/>
  <c r="AS411" i="1"/>
  <c r="AP419" i="1"/>
  <c r="AP418" i="1" s="1"/>
  <c r="Q118" i="1"/>
  <c r="AJ394" i="1"/>
  <c r="AJ393" i="1" s="1"/>
  <c r="W361" i="1"/>
  <c r="W360" i="1" s="1"/>
  <c r="W355" i="1" s="1"/>
  <c r="AC394" i="1"/>
  <c r="AC393" i="1" s="1"/>
  <c r="AM411" i="1"/>
  <c r="AM404" i="1" s="1"/>
  <c r="P118" i="1"/>
  <c r="P5" i="1" s="1"/>
  <c r="N6" i="1"/>
  <c r="N5" i="1" s="1"/>
  <c r="U198" i="1"/>
  <c r="AJ198" i="1"/>
  <c r="AN294" i="1"/>
  <c r="AG394" i="1"/>
  <c r="O118" i="1"/>
  <c r="O5" i="1" s="1"/>
  <c r="M6" i="1"/>
  <c r="G77" i="2"/>
  <c r="S198" i="1"/>
  <c r="AH394" i="1"/>
  <c r="AR404" i="1"/>
  <c r="AV415" i="1"/>
  <c r="N118" i="1"/>
  <c r="AV27" i="1"/>
  <c r="AV26" i="1" s="1"/>
  <c r="AT26" i="1"/>
  <c r="AV42" i="1"/>
  <c r="AP411" i="1"/>
  <c r="AP404" i="1" s="1"/>
  <c r="M118" i="1"/>
  <c r="AT24" i="1"/>
  <c r="AW412" i="1"/>
  <c r="AY415" i="1"/>
  <c r="AY414" i="1" s="1"/>
  <c r="AY411" i="1" s="1"/>
  <c r="AY404" i="1" s="1"/>
  <c r="AY27" i="1"/>
  <c r="AY26" i="1" s="1"/>
  <c r="AW26" i="1"/>
  <c r="AW23" i="1" s="1"/>
  <c r="AW22" i="1" s="1"/>
  <c r="L118" i="1"/>
  <c r="Z198" i="1"/>
  <c r="AR198" i="1"/>
  <c r="AC419" i="1"/>
  <c r="AC418" i="1" s="1"/>
  <c r="AO394" i="1"/>
  <c r="AO393" i="1" s="1"/>
  <c r="AB198" i="1"/>
  <c r="AJ361" i="1"/>
  <c r="AL394" i="1"/>
  <c r="AL393" i="1" s="1"/>
  <c r="AH393" i="1"/>
  <c r="AP394" i="1"/>
  <c r="AV29" i="1"/>
  <c r="AV28" i="1" s="1"/>
  <c r="AT28" i="1"/>
  <c r="AO283" i="1"/>
  <c r="AO282" i="1" s="1"/>
  <c r="Y419" i="1"/>
  <c r="Y418" i="1" s="1"/>
  <c r="AI393" i="1"/>
  <c r="U366" i="1"/>
  <c r="AA411" i="1"/>
  <c r="AA404" i="1" s="1"/>
  <c r="AW422" i="1"/>
  <c r="AS250" i="1"/>
  <c r="AS249" i="1" s="1"/>
  <c r="AH283" i="1"/>
  <c r="AQ283" i="1"/>
  <c r="T366" i="1"/>
  <c r="AB411" i="1"/>
  <c r="AA419" i="1"/>
  <c r="AA418" i="1" s="1"/>
  <c r="AF419" i="1"/>
  <c r="AF418" i="1" s="1"/>
  <c r="AS394" i="1"/>
  <c r="AS393" i="1" s="1"/>
  <c r="AD198" i="1"/>
  <c r="AD197" i="1" s="1"/>
  <c r="AU198" i="1"/>
  <c r="AU197" i="1" s="1"/>
  <c r="AN261" i="1"/>
  <c r="AA283" i="1"/>
  <c r="AV290" i="1"/>
  <c r="AV289" i="1" s="1"/>
  <c r="AV288" i="1" s="1"/>
  <c r="AV322" i="1"/>
  <c r="AZ322" i="1" s="1"/>
  <c r="AZ321" i="1" s="1"/>
  <c r="AZ320" i="1" s="1"/>
  <c r="AR344" i="1"/>
  <c r="AR343" i="1" s="1"/>
  <c r="AV350" i="1"/>
  <c r="AZ350" i="1" s="1"/>
  <c r="AZ349" i="1" s="1"/>
  <c r="AZ348" i="1" s="1"/>
  <c r="AM394" i="1"/>
  <c r="AM393" i="1" s="1"/>
  <c r="AM388" i="1" s="1"/>
  <c r="AM387" i="1" s="1"/>
  <c r="AV33" i="1"/>
  <c r="W198" i="1"/>
  <c r="AS361" i="1"/>
  <c r="AS404" i="1"/>
  <c r="AS388" i="1" s="1"/>
  <c r="AS387" i="1" s="1"/>
  <c r="AY42" i="1"/>
  <c r="AY41" i="1" s="1"/>
  <c r="AY40" i="1" s="1"/>
  <c r="AY39" i="1" s="1"/>
  <c r="AW41" i="1"/>
  <c r="AW40" i="1" s="1"/>
  <c r="AW39" i="1" s="1"/>
  <c r="L5" i="1"/>
  <c r="Z394" i="1"/>
  <c r="Z393" i="1" s="1"/>
  <c r="K5" i="1"/>
  <c r="U394" i="1"/>
  <c r="AV425" i="1"/>
  <c r="AZ425" i="1" s="1"/>
  <c r="AZ424" i="1" s="1"/>
  <c r="AT424" i="1"/>
  <c r="AT419" i="1" s="1"/>
  <c r="AT418" i="1" s="1"/>
  <c r="AY400" i="1"/>
  <c r="AY399" i="1" s="1"/>
  <c r="AW399" i="1"/>
  <c r="AV359" i="1"/>
  <c r="AT358" i="1"/>
  <c r="AT357" i="1" s="1"/>
  <c r="AT356" i="1" s="1"/>
  <c r="T394" i="1"/>
  <c r="AQ404" i="1"/>
  <c r="AQ388" i="1" s="1"/>
  <c r="AQ387" i="1" s="1"/>
  <c r="AN404" i="1"/>
  <c r="Q121" i="2"/>
  <c r="AS344" i="1"/>
  <c r="AB366" i="1"/>
  <c r="Y411" i="1"/>
  <c r="Y404" i="1" s="1"/>
  <c r="AJ404" i="1"/>
  <c r="AJ388" i="1" s="1"/>
  <c r="AJ387" i="1" s="1"/>
  <c r="AG419" i="1"/>
  <c r="AG418" i="1" s="1"/>
  <c r="AG388" i="1" s="1"/>
  <c r="AG387" i="1" s="1"/>
  <c r="AR388" i="1"/>
  <c r="AR387" i="1" s="1"/>
  <c r="AO411" i="1"/>
  <c r="AO404" i="1" s="1"/>
  <c r="AZ27" i="1"/>
  <c r="AZ26" i="1" s="1"/>
  <c r="AZ42" i="1"/>
  <c r="AZ41" i="1" s="1"/>
  <c r="AZ40" i="1" s="1"/>
  <c r="AZ39" i="1" s="1"/>
  <c r="P69" i="2"/>
  <c r="AV342" i="1"/>
  <c r="AZ342" i="1" s="1"/>
  <c r="AZ341" i="1" s="1"/>
  <c r="AZ340" i="1" s="1"/>
  <c r="AC366" i="1"/>
  <c r="AY370" i="1"/>
  <c r="AY369" i="1" s="1"/>
  <c r="AY366" i="1" s="1"/>
  <c r="Y394" i="1"/>
  <c r="Y393" i="1" s="1"/>
  <c r="Z411" i="1"/>
  <c r="Z404" i="1" s="1"/>
  <c r="AK404" i="1"/>
  <c r="AH419" i="1"/>
  <c r="AH418" i="1" s="1"/>
  <c r="AV398" i="1"/>
  <c r="AZ398" i="1" s="1"/>
  <c r="AZ397" i="1" s="1"/>
  <c r="AV413" i="1"/>
  <c r="AZ413" i="1" s="1"/>
  <c r="AZ412" i="1" s="1"/>
  <c r="R69" i="2"/>
  <c r="T100" i="2"/>
  <c r="K114" i="2"/>
  <c r="N114" i="2"/>
  <c r="AD411" i="1"/>
  <c r="AD404" i="1" s="1"/>
  <c r="AD388" i="1" s="1"/>
  <c r="AD387" i="1" s="1"/>
  <c r="AL419" i="1"/>
  <c r="AL418" i="1" s="1"/>
  <c r="AN419" i="1"/>
  <c r="AN418" i="1" s="1"/>
  <c r="AN388" i="1" s="1"/>
  <c r="AN387" i="1" s="1"/>
  <c r="Q114" i="2"/>
  <c r="AC404" i="1"/>
  <c r="AC388" i="1" s="1"/>
  <c r="AC387" i="1" s="1"/>
  <c r="AK394" i="1"/>
  <c r="AK393" i="1" s="1"/>
  <c r="AG393" i="1"/>
  <c r="AW391" i="1"/>
  <c r="AW390" i="1" s="1"/>
  <c r="AW389" i="1" s="1"/>
  <c r="AY29" i="1"/>
  <c r="Q18" i="2"/>
  <c r="AG328" i="1"/>
  <c r="AG327" i="1" s="1"/>
  <c r="AS328" i="1"/>
  <c r="AS327" i="1" s="1"/>
  <c r="AI361" i="1"/>
  <c r="AI360" i="1" s="1"/>
  <c r="AI355" i="1" s="1"/>
  <c r="AQ366" i="1"/>
  <c r="AD394" i="1"/>
  <c r="AD393" i="1" s="1"/>
  <c r="AB419" i="1"/>
  <c r="AB418" i="1" s="1"/>
  <c r="V66" i="2"/>
  <c r="T92" i="2"/>
  <c r="Q107" i="2"/>
  <c r="Q128" i="2"/>
  <c r="X322" i="1"/>
  <c r="X321" i="1" s="1"/>
  <c r="X320" i="1" s="1"/>
  <c r="AW395" i="1"/>
  <c r="K107" i="2"/>
  <c r="AD283" i="1"/>
  <c r="AD282" i="1" s="1"/>
  <c r="AM294" i="1"/>
  <c r="AR366" i="1"/>
  <c r="AW358" i="1"/>
  <c r="AW357" i="1" s="1"/>
  <c r="AW356" i="1" s="1"/>
  <c r="V394" i="1"/>
  <c r="V393" i="1" s="1"/>
  <c r="AE394" i="1"/>
  <c r="AE393" i="1" s="1"/>
  <c r="AE411" i="1"/>
  <c r="AO419" i="1"/>
  <c r="AO418" i="1" s="1"/>
  <c r="AV407" i="1"/>
  <c r="AZ407" i="1" s="1"/>
  <c r="AZ406" i="1" s="1"/>
  <c r="AZ405" i="1" s="1"/>
  <c r="T107" i="2"/>
  <c r="X309" i="1"/>
  <c r="X306" i="1" s="1"/>
  <c r="AE404" i="1"/>
  <c r="AP393" i="1"/>
  <c r="AW424" i="1"/>
  <c r="AP233" i="1"/>
  <c r="AI328" i="1"/>
  <c r="AI327" i="1" s="1"/>
  <c r="AH344" i="1"/>
  <c r="AH343" i="1" s="1"/>
  <c r="AC361" i="1"/>
  <c r="AC360" i="1" s="1"/>
  <c r="AC355" i="1" s="1"/>
  <c r="AM361" i="1"/>
  <c r="AM360" i="1" s="1"/>
  <c r="AM355" i="1" s="1"/>
  <c r="AS366" i="1"/>
  <c r="AS360" i="1" s="1"/>
  <c r="AS355" i="1" s="1"/>
  <c r="U419" i="1"/>
  <c r="U418" i="1" s="1"/>
  <c r="AY36" i="1"/>
  <c r="AY35" i="1" s="1"/>
  <c r="AW35" i="1"/>
  <c r="AW34" i="1" s="1"/>
  <c r="K77" i="2"/>
  <c r="X302" i="1"/>
  <c r="T77" i="2"/>
  <c r="AK198" i="1"/>
  <c r="AO294" i="1"/>
  <c r="AC344" i="1"/>
  <c r="AL361" i="1"/>
  <c r="AL360" i="1" s="1"/>
  <c r="AL355" i="1" s="1"/>
  <c r="T419" i="1"/>
  <c r="T418" i="1" s="1"/>
  <c r="AF394" i="1"/>
  <c r="AF393" i="1" s="1"/>
  <c r="AF411" i="1"/>
  <c r="AF404" i="1" s="1"/>
  <c r="AF388" i="1" s="1"/>
  <c r="AF387" i="1" s="1"/>
  <c r="AX34" i="1"/>
  <c r="AX30" i="1" s="1"/>
  <c r="AX17" i="1" s="1"/>
  <c r="AX16" i="1" s="1"/>
  <c r="S17" i="2"/>
  <c r="I69" i="2"/>
  <c r="N128" i="2"/>
  <c r="AU394" i="1"/>
  <c r="AU393" i="1" s="1"/>
  <c r="AY33" i="1"/>
  <c r="AW32" i="1"/>
  <c r="AW31" i="1" s="1"/>
  <c r="Q92" i="2"/>
  <c r="AP294" i="1"/>
  <c r="AP282" i="1" s="1"/>
  <c r="AT289" i="1"/>
  <c r="AT288" i="1" s="1"/>
  <c r="X366" i="1"/>
  <c r="S394" i="1"/>
  <c r="AG411" i="1"/>
  <c r="AN394" i="1"/>
  <c r="AN393" i="1" s="1"/>
  <c r="AV38" i="1"/>
  <c r="J69" i="2"/>
  <c r="K85" i="2"/>
  <c r="X319" i="1"/>
  <c r="AK374" i="1"/>
  <c r="AS419" i="1"/>
  <c r="AS418" i="1" s="1"/>
  <c r="AM419" i="1"/>
  <c r="AM418" i="1" s="1"/>
  <c r="Y294" i="1"/>
  <c r="AR283" i="1"/>
  <c r="AR282" i="1" s="1"/>
  <c r="W366" i="1"/>
  <c r="Y366" i="1"/>
  <c r="AP361" i="1"/>
  <c r="Z419" i="1"/>
  <c r="Z418" i="1" s="1"/>
  <c r="AH411" i="1"/>
  <c r="AH404" i="1" s="1"/>
  <c r="AH388" i="1" s="1"/>
  <c r="AH387" i="1" s="1"/>
  <c r="AY421" i="1"/>
  <c r="AY420" i="1" s="1"/>
  <c r="AY419" i="1" s="1"/>
  <c r="AY418" i="1" s="1"/>
  <c r="J17" i="2"/>
  <c r="L69" i="2"/>
  <c r="N85" i="2"/>
  <c r="K121" i="2"/>
  <c r="X316" i="1"/>
  <c r="X315" i="1" s="1"/>
  <c r="AE419" i="1"/>
  <c r="AE418" i="1" s="1"/>
  <c r="Y361" i="1"/>
  <c r="AB394" i="1"/>
  <c r="AB393" i="1" s="1"/>
  <c r="J99" i="2"/>
  <c r="Z336" i="1"/>
  <c r="AY347" i="1"/>
  <c r="AY346" i="1" s="1"/>
  <c r="AY345" i="1" s="1"/>
  <c r="V366" i="1"/>
  <c r="S411" i="1"/>
  <c r="S404" i="1" s="1"/>
  <c r="AI411" i="1"/>
  <c r="AI404" i="1" s="1"/>
  <c r="AI388" i="1" s="1"/>
  <c r="AI387" i="1" s="1"/>
  <c r="AY25" i="1"/>
  <c r="AY24" i="1" s="1"/>
  <c r="AY38" i="1"/>
  <c r="AY37" i="1" s="1"/>
  <c r="L17" i="2"/>
  <c r="P99" i="2"/>
  <c r="M99" i="2"/>
  <c r="I99" i="2"/>
  <c r="K100" i="2"/>
  <c r="Q100" i="2"/>
  <c r="AW416" i="1"/>
  <c r="U411" i="1"/>
  <c r="U404" i="1" s="1"/>
  <c r="AW406" i="1"/>
  <c r="AW405" i="1" s="1"/>
  <c r="AW402" i="1"/>
  <c r="AW401" i="1" s="1"/>
  <c r="W411" i="1"/>
  <c r="W404" i="1" s="1"/>
  <c r="AL294" i="1"/>
  <c r="AY21" i="1"/>
  <c r="AY20" i="1" s="1"/>
  <c r="AY19" i="1" s="1"/>
  <c r="AY18" i="1" s="1"/>
  <c r="O32" i="2"/>
  <c r="V63" i="2"/>
  <c r="W63" i="2"/>
  <c r="S32" i="2"/>
  <c r="W79" i="2"/>
  <c r="U21" i="2"/>
  <c r="U18" i="2" s="1"/>
  <c r="I32" i="2"/>
  <c r="W78" i="2"/>
  <c r="W77" i="2" s="1"/>
  <c r="K128" i="2"/>
  <c r="J32" i="2"/>
  <c r="T62" i="2"/>
  <c r="T61" i="2" s="1"/>
  <c r="W83" i="2"/>
  <c r="W80" i="2"/>
  <c r="I17" i="2"/>
  <c r="L32" i="2"/>
  <c r="Q85" i="2"/>
  <c r="K92" i="2"/>
  <c r="N77" i="2"/>
  <c r="W82" i="2"/>
  <c r="W81" i="2"/>
  <c r="N107" i="2"/>
  <c r="N99" i="2" s="1"/>
  <c r="V80" i="2"/>
  <c r="V77" i="2" s="1"/>
  <c r="U77" i="2"/>
  <c r="H77" i="2"/>
  <c r="U62" i="2"/>
  <c r="U61" i="2" s="1"/>
  <c r="W68" i="2"/>
  <c r="K62" i="2"/>
  <c r="K61" i="2" s="1"/>
  <c r="K70" i="2"/>
  <c r="N62" i="2"/>
  <c r="N61" i="2" s="1"/>
  <c r="N70" i="2"/>
  <c r="N69" i="2" s="1"/>
  <c r="Q62" i="2"/>
  <c r="Q61" i="2" s="1"/>
  <c r="Q70" i="2"/>
  <c r="Q69" i="2" s="1"/>
  <c r="T70" i="2"/>
  <c r="T69" i="2" s="1"/>
  <c r="W66" i="2"/>
  <c r="H64" i="2"/>
  <c r="W64" i="2" s="1"/>
  <c r="H65" i="2"/>
  <c r="W65" i="2" s="1"/>
  <c r="G62" i="2"/>
  <c r="G61" i="2" s="1"/>
  <c r="H62" i="2"/>
  <c r="H61" i="2" s="1"/>
  <c r="W67" i="2"/>
  <c r="T10" i="2"/>
  <c r="T9" i="2" s="1"/>
  <c r="Q10" i="2"/>
  <c r="Q9" i="2" s="1"/>
  <c r="W24" i="2"/>
  <c r="R17" i="2"/>
  <c r="N33" i="2"/>
  <c r="Q40" i="2"/>
  <c r="N40" i="2"/>
  <c r="T18" i="2"/>
  <c r="K40" i="2"/>
  <c r="N54" i="2"/>
  <c r="K47" i="2"/>
  <c r="W22" i="2"/>
  <c r="Q25" i="2"/>
  <c r="F18" i="2"/>
  <c r="Q47" i="2"/>
  <c r="N47" i="2"/>
  <c r="N10" i="2"/>
  <c r="N9" i="2" s="1"/>
  <c r="K25" i="2"/>
  <c r="Q54" i="2"/>
  <c r="K18" i="2"/>
  <c r="T25" i="2"/>
  <c r="T17" i="2" s="1"/>
  <c r="N25" i="2"/>
  <c r="Q33" i="2"/>
  <c r="K54" i="2"/>
  <c r="N18" i="2"/>
  <c r="P17" i="2"/>
  <c r="K33" i="2"/>
  <c r="O17" i="2"/>
  <c r="H23" i="2"/>
  <c r="W23" i="2" s="1"/>
  <c r="G18" i="2"/>
  <c r="H20" i="2"/>
  <c r="W20" i="2" s="1"/>
  <c r="H19" i="2"/>
  <c r="V18" i="2"/>
  <c r="M17" i="2"/>
  <c r="W21" i="2"/>
  <c r="W19" i="2"/>
  <c r="AV423" i="1"/>
  <c r="AX419" i="1"/>
  <c r="AX418" i="1" s="1"/>
  <c r="AU419" i="1"/>
  <c r="AU418" i="1" s="1"/>
  <c r="AV421" i="1"/>
  <c r="AV417" i="1"/>
  <c r="AX411" i="1"/>
  <c r="AX404" i="1" s="1"/>
  <c r="AX388" i="1" s="1"/>
  <c r="AX387" i="1" s="1"/>
  <c r="AV414" i="1"/>
  <c r="AU411" i="1"/>
  <c r="AU404" i="1" s="1"/>
  <c r="AT414" i="1"/>
  <c r="AT411" i="1" s="1"/>
  <c r="AT404" i="1" s="1"/>
  <c r="AW414" i="1"/>
  <c r="AZ410" i="1"/>
  <c r="AZ409" i="1" s="1"/>
  <c r="AZ408" i="1" s="1"/>
  <c r="AV409" i="1"/>
  <c r="AV408" i="1" s="1"/>
  <c r="AT409" i="1"/>
  <c r="AT408" i="1" s="1"/>
  <c r="AW409" i="1"/>
  <c r="AW408" i="1" s="1"/>
  <c r="AV406" i="1"/>
  <c r="AV405" i="1" s="1"/>
  <c r="AV403" i="1"/>
  <c r="AX394" i="1"/>
  <c r="AX393" i="1" s="1"/>
  <c r="AV400" i="1"/>
  <c r="AV397" i="1"/>
  <c r="AT397" i="1"/>
  <c r="AT394" i="1" s="1"/>
  <c r="AT393" i="1" s="1"/>
  <c r="AW397" i="1"/>
  <c r="AY394" i="1"/>
  <c r="AY393" i="1" s="1"/>
  <c r="AZ396" i="1"/>
  <c r="AZ395" i="1" s="1"/>
  <c r="AV395" i="1"/>
  <c r="AT395" i="1"/>
  <c r="AV392" i="1"/>
  <c r="AG404" i="1"/>
  <c r="AL404" i="1"/>
  <c r="AB404" i="1"/>
  <c r="AB388" i="1" s="1"/>
  <c r="AB387" i="1" s="1"/>
  <c r="AA393" i="1"/>
  <c r="W419" i="1"/>
  <c r="W418" i="1" s="1"/>
  <c r="X419" i="1"/>
  <c r="X418" i="1" s="1"/>
  <c r="V419" i="1"/>
  <c r="V418" i="1" s="1"/>
  <c r="T411" i="1"/>
  <c r="T404" i="1" s="1"/>
  <c r="X411" i="1"/>
  <c r="X404" i="1" s="1"/>
  <c r="V411" i="1"/>
  <c r="V404" i="1"/>
  <c r="U393" i="1"/>
  <c r="S393" i="1"/>
  <c r="T393" i="1"/>
  <c r="X394" i="1"/>
  <c r="X393" i="1" s="1"/>
  <c r="W394" i="1"/>
  <c r="W393" i="1" s="1"/>
  <c r="R411" i="1"/>
  <c r="R404" i="1" s="1"/>
  <c r="R394" i="1"/>
  <c r="R393" i="1" s="1"/>
  <c r="S328" i="1"/>
  <c r="X361" i="1"/>
  <c r="X360" i="1" s="1"/>
  <c r="X355" i="1" s="1"/>
  <c r="AV373" i="1"/>
  <c r="AR374" i="1"/>
  <c r="AJ283" i="1"/>
  <c r="AE344" i="1"/>
  <c r="AE343" i="1" s="1"/>
  <c r="AF366" i="1"/>
  <c r="AO366" i="1"/>
  <c r="AK283" i="1"/>
  <c r="AF294" i="1"/>
  <c r="S366" i="1"/>
  <c r="S360" i="1" s="1"/>
  <c r="S355" i="1" s="1"/>
  <c r="Z361" i="1"/>
  <c r="Z360" i="1" s="1"/>
  <c r="Z355" i="1" s="1"/>
  <c r="AA366" i="1"/>
  <c r="AO361" i="1"/>
  <c r="AP366" i="1"/>
  <c r="AY386" i="1"/>
  <c r="AY385" i="1" s="1"/>
  <c r="AY384" i="1" s="1"/>
  <c r="AY383" i="1" s="1"/>
  <c r="V361" i="1"/>
  <c r="V360" i="1" s="1"/>
  <c r="V355" i="1" s="1"/>
  <c r="AG360" i="1"/>
  <c r="AG355" i="1" s="1"/>
  <c r="AQ361" i="1"/>
  <c r="AR361" i="1"/>
  <c r="AE361" i="1"/>
  <c r="AE366" i="1"/>
  <c r="AE360" i="1" s="1"/>
  <c r="AE355" i="1" s="1"/>
  <c r="AX366" i="1"/>
  <c r="AZ359" i="1"/>
  <c r="AZ358" i="1" s="1"/>
  <c r="AZ357" i="1" s="1"/>
  <c r="AZ356" i="1" s="1"/>
  <c r="AV358" i="1"/>
  <c r="AV357" i="1" s="1"/>
  <c r="AV356" i="1" s="1"/>
  <c r="AQ360" i="1"/>
  <c r="AQ355" i="1" s="1"/>
  <c r="AI374" i="1"/>
  <c r="AA361" i="1"/>
  <c r="AA360" i="1" s="1"/>
  <c r="AA355" i="1" s="1"/>
  <c r="AB374" i="1"/>
  <c r="AJ374" i="1"/>
  <c r="AB248" i="1"/>
  <c r="AB361" i="1"/>
  <c r="AB360" i="1" s="1"/>
  <c r="AB355" i="1" s="1"/>
  <c r="AK361" i="1"/>
  <c r="AJ366" i="1"/>
  <c r="AJ360" i="1" s="1"/>
  <c r="AJ355" i="1" s="1"/>
  <c r="AK366" i="1"/>
  <c r="AY373" i="1"/>
  <c r="AY372" i="1" s="1"/>
  <c r="AY371" i="1" s="1"/>
  <c r="AE374" i="1"/>
  <c r="Z374" i="1"/>
  <c r="AD374" i="1"/>
  <c r="AP374" i="1"/>
  <c r="U328" i="1"/>
  <c r="AQ374" i="1"/>
  <c r="AE302" i="1"/>
  <c r="AE301" i="1" s="1"/>
  <c r="AE300" i="1" s="1"/>
  <c r="AV310" i="1"/>
  <c r="AV309" i="1" s="1"/>
  <c r="AD366" i="1"/>
  <c r="AD360" i="1" s="1"/>
  <c r="AD355" i="1" s="1"/>
  <c r="AY365" i="1"/>
  <c r="AY364" i="1" s="1"/>
  <c r="AY361" i="1" s="1"/>
  <c r="AV370" i="1"/>
  <c r="AN283" i="1"/>
  <c r="AN282" i="1" s="1"/>
  <c r="AN361" i="1"/>
  <c r="AN360" i="1" s="1"/>
  <c r="AN355" i="1" s="1"/>
  <c r="AQ336" i="1"/>
  <c r="AH360" i="1"/>
  <c r="AH355" i="1" s="1"/>
  <c r="AW362" i="1"/>
  <c r="AW361" i="1" s="1"/>
  <c r="AV363" i="1"/>
  <c r="AV362" i="1" s="1"/>
  <c r="AV368" i="1"/>
  <c r="AZ368" i="1" s="1"/>
  <c r="AZ367" i="1" s="1"/>
  <c r="AY382" i="1"/>
  <c r="AY381" i="1" s="1"/>
  <c r="AY380" i="1" s="1"/>
  <c r="AY379" i="1" s="1"/>
  <c r="AV386" i="1"/>
  <c r="AW385" i="1"/>
  <c r="AW384" i="1" s="1"/>
  <c r="AW383" i="1" s="1"/>
  <c r="AV381" i="1"/>
  <c r="AV380" i="1" s="1"/>
  <c r="AV379" i="1" s="1"/>
  <c r="AT381" i="1"/>
  <c r="AT380" i="1" s="1"/>
  <c r="AT379" i="1" s="1"/>
  <c r="AZ378" i="1"/>
  <c r="AZ377" i="1" s="1"/>
  <c r="AZ376" i="1" s="1"/>
  <c r="AZ375" i="1" s="1"/>
  <c r="AV377" i="1"/>
  <c r="AV376" i="1" s="1"/>
  <c r="AV375" i="1" s="1"/>
  <c r="AT377" i="1"/>
  <c r="AT376" i="1" s="1"/>
  <c r="AT375" i="1" s="1"/>
  <c r="AW377" i="1"/>
  <c r="AW376" i="1" s="1"/>
  <c r="AW375" i="1" s="1"/>
  <c r="AW374" i="1" s="1"/>
  <c r="AX374" i="1"/>
  <c r="AU374" i="1"/>
  <c r="AN374" i="1"/>
  <c r="AS374" i="1"/>
  <c r="AM374" i="1"/>
  <c r="AO374" i="1"/>
  <c r="AF374" i="1"/>
  <c r="AG374" i="1"/>
  <c r="AL374" i="1"/>
  <c r="AC374" i="1"/>
  <c r="Y374" i="1"/>
  <c r="AA374" i="1"/>
  <c r="V374" i="1"/>
  <c r="U374" i="1"/>
  <c r="X374" i="1"/>
  <c r="W374" i="1"/>
  <c r="T374" i="1"/>
  <c r="S374" i="1"/>
  <c r="R374" i="1"/>
  <c r="AV372" i="1"/>
  <c r="AV371" i="1" s="1"/>
  <c r="AT372" i="1"/>
  <c r="AT371" i="1" s="1"/>
  <c r="AW372" i="1"/>
  <c r="AW371" i="1" s="1"/>
  <c r="AU366" i="1"/>
  <c r="AT367" i="1"/>
  <c r="AT366" i="1"/>
  <c r="AW367" i="1"/>
  <c r="AW366" i="1" s="1"/>
  <c r="AV365" i="1"/>
  <c r="AX361" i="1"/>
  <c r="AX360" i="1" s="1"/>
  <c r="AX355" i="1" s="1"/>
  <c r="AU361" i="1"/>
  <c r="AZ363" i="1"/>
  <c r="AZ362" i="1" s="1"/>
  <c r="AT362" i="1"/>
  <c r="AT361" i="1" s="1"/>
  <c r="AF360" i="1"/>
  <c r="AF355" i="1" s="1"/>
  <c r="U361" i="1"/>
  <c r="T361" i="1"/>
  <c r="T360" i="1" s="1"/>
  <c r="T355" i="1" s="1"/>
  <c r="R366" i="1"/>
  <c r="R361" i="1"/>
  <c r="AY252" i="1"/>
  <c r="AY251" i="1" s="1"/>
  <c r="AY259" i="1"/>
  <c r="AY258" i="1" s="1"/>
  <c r="AY257" i="1" s="1"/>
  <c r="AY256" i="1" s="1"/>
  <c r="AY265" i="1"/>
  <c r="AY264" i="1" s="1"/>
  <c r="AY271" i="1"/>
  <c r="AY270" i="1" s="1"/>
  <c r="AY269" i="1" s="1"/>
  <c r="AE283" i="1"/>
  <c r="AE282" i="1" s="1"/>
  <c r="Z299" i="1"/>
  <c r="AL328" i="1"/>
  <c r="AL327" i="1" s="1"/>
  <c r="S327" i="1"/>
  <c r="S326" i="1" s="1"/>
  <c r="Z283" i="1"/>
  <c r="AF283" i="1"/>
  <c r="AJ294" i="1"/>
  <c r="AJ282" i="1" s="1"/>
  <c r="AP283" i="1"/>
  <c r="AY281" i="1"/>
  <c r="AY280" i="1" s="1"/>
  <c r="AY279" i="1" s="1"/>
  <c r="AY278" i="1" s="1"/>
  <c r="AY287" i="1"/>
  <c r="AY286" i="1" s="1"/>
  <c r="AP328" i="1"/>
  <c r="AP327" i="1" s="1"/>
  <c r="AV330" i="1"/>
  <c r="AV329" i="1" s="1"/>
  <c r="AV335" i="1"/>
  <c r="AZ335" i="1" s="1"/>
  <c r="AZ334" i="1" s="1"/>
  <c r="AZ333" i="1" s="1"/>
  <c r="Z248" i="1"/>
  <c r="Z247" i="1" s="1"/>
  <c r="Z261" i="1"/>
  <c r="AJ248" i="1"/>
  <c r="AG261" i="1"/>
  <c r="AQ248" i="1"/>
  <c r="X274" i="1"/>
  <c r="X273" i="1" s="1"/>
  <c r="X272" i="1" s="1"/>
  <c r="AC283" i="1"/>
  <c r="AC282" i="1" s="1"/>
  <c r="AS319" i="1"/>
  <c r="AS318" i="1" s="1"/>
  <c r="AS317" i="1" s="1"/>
  <c r="AY285" i="1"/>
  <c r="AY284" i="1" s="1"/>
  <c r="AY283" i="1" s="1"/>
  <c r="AY290" i="1"/>
  <c r="AY289" i="1" s="1"/>
  <c r="AY288" i="1" s="1"/>
  <c r="AV339" i="1"/>
  <c r="AV338" i="1" s="1"/>
  <c r="AV337" i="1" s="1"/>
  <c r="AL336" i="1"/>
  <c r="AC261" i="1"/>
  <c r="AK248" i="1"/>
  <c r="AK247" i="1" s="1"/>
  <c r="AG294" i="1"/>
  <c r="AI299" i="1"/>
  <c r="AQ294" i="1"/>
  <c r="AQ282" i="1" s="1"/>
  <c r="AR299" i="1"/>
  <c r="AM312" i="1"/>
  <c r="AK328" i="1"/>
  <c r="AK327" i="1" s="1"/>
  <c r="X294" i="1"/>
  <c r="AA294" i="1"/>
  <c r="AB294" i="1"/>
  <c r="AB282" i="1" s="1"/>
  <c r="AE305" i="1"/>
  <c r="AE304" i="1" s="1"/>
  <c r="AE303" i="1" s="1"/>
  <c r="AG312" i="1"/>
  <c r="AG311" i="1" s="1"/>
  <c r="AS283" i="1"/>
  <c r="AR294" i="1"/>
  <c r="AN312" i="1"/>
  <c r="AN311" i="1" s="1"/>
  <c r="AW280" i="1"/>
  <c r="AW279" i="1" s="1"/>
  <c r="AW278" i="1" s="1"/>
  <c r="AC336" i="1"/>
  <c r="AM328" i="1"/>
  <c r="AM327" i="1" s="1"/>
  <c r="AO344" i="1"/>
  <c r="AO343" i="1" s="1"/>
  <c r="W294" i="1"/>
  <c r="W283" i="1"/>
  <c r="AI312" i="1"/>
  <c r="AI311" i="1" s="1"/>
  <c r="AS294" i="1"/>
  <c r="AP312" i="1"/>
  <c r="AD328" i="1"/>
  <c r="AD327" i="1" s="1"/>
  <c r="AN328" i="1"/>
  <c r="AN327" i="1" s="1"/>
  <c r="AC294" i="1"/>
  <c r="Z312" i="1"/>
  <c r="Z311" i="1" s="1"/>
  <c r="AG283" i="1"/>
  <c r="AL302" i="1"/>
  <c r="AL301" i="1" s="1"/>
  <c r="AL300" i="1" s="1"/>
  <c r="AJ312" i="1"/>
  <c r="AJ311" i="1" s="1"/>
  <c r="AM299" i="1"/>
  <c r="AW324" i="1"/>
  <c r="AW323" i="1" s="1"/>
  <c r="Y336" i="1"/>
  <c r="AF328" i="1"/>
  <c r="AF327" i="1" s="1"/>
  <c r="AN248" i="1"/>
  <c r="AI283" i="1"/>
  <c r="AX283" i="1"/>
  <c r="AR336" i="1"/>
  <c r="AV255" i="1"/>
  <c r="AV254" i="1" s="1"/>
  <c r="AV253" i="1" s="1"/>
  <c r="AV274" i="1"/>
  <c r="AF299" i="1"/>
  <c r="AW318" i="1"/>
  <c r="AW317" i="1" s="1"/>
  <c r="AH328" i="1"/>
  <c r="AH327" i="1" s="1"/>
  <c r="AS255" i="1"/>
  <c r="AS254" i="1" s="1"/>
  <c r="AS253" i="1" s="1"/>
  <c r="X313" i="1"/>
  <c r="X324" i="1"/>
  <c r="X323" i="1" s="1"/>
  <c r="Z294" i="1"/>
  <c r="AS325" i="1"/>
  <c r="AS324" i="1" s="1"/>
  <c r="AS323" i="1" s="1"/>
  <c r="AY322" i="1"/>
  <c r="AY321" i="1" s="1"/>
  <c r="AY320" i="1" s="1"/>
  <c r="AE328" i="1"/>
  <c r="AE327" i="1" s="1"/>
  <c r="AJ328" i="1"/>
  <c r="AY332" i="1"/>
  <c r="AY331" i="1" s="1"/>
  <c r="AY328" i="1" s="1"/>
  <c r="AY327" i="1" s="1"/>
  <c r="AY339" i="1"/>
  <c r="AY338" i="1" s="1"/>
  <c r="AY337" i="1" s="1"/>
  <c r="AY336" i="1" s="1"/>
  <c r="AG344" i="1"/>
  <c r="AG343" i="1" s="1"/>
  <c r="AQ344" i="1"/>
  <c r="AQ343" i="1" s="1"/>
  <c r="AD312" i="1"/>
  <c r="AD311" i="1" s="1"/>
  <c r="AL310" i="1"/>
  <c r="AL309" i="1" s="1"/>
  <c r="AV293" i="1"/>
  <c r="AV292" i="1" s="1"/>
  <c r="AV291" i="1" s="1"/>
  <c r="AD336" i="1"/>
  <c r="AJ336" i="1"/>
  <c r="AI336" i="1"/>
  <c r="AQ328" i="1"/>
  <c r="AQ327" i="1" s="1"/>
  <c r="AX328" i="1"/>
  <c r="AX327" i="1" s="1"/>
  <c r="AF344" i="1"/>
  <c r="AF343" i="1" s="1"/>
  <c r="S336" i="1"/>
  <c r="AO336" i="1"/>
  <c r="AS343" i="1"/>
  <c r="AB233" i="1"/>
  <c r="AJ261" i="1"/>
  <c r="V294" i="1"/>
  <c r="V282" i="1" s="1"/>
  <c r="AQ312" i="1"/>
  <c r="AY314" i="1"/>
  <c r="AY313" i="1" s="1"/>
  <c r="AV319" i="1"/>
  <c r="AZ319" i="1" s="1"/>
  <c r="AZ318" i="1" s="1"/>
  <c r="AZ317" i="1" s="1"/>
  <c r="X328" i="1"/>
  <c r="X327" i="1" s="1"/>
  <c r="Y328" i="1"/>
  <c r="Y327" i="1" s="1"/>
  <c r="AR328" i="1"/>
  <c r="AR327" i="1" s="1"/>
  <c r="Y344" i="1"/>
  <c r="Y343" i="1" s="1"/>
  <c r="AQ261" i="1"/>
  <c r="AQ260" i="1" s="1"/>
  <c r="X283" i="1"/>
  <c r="X282" i="1" s="1"/>
  <c r="AC299" i="1"/>
  <c r="Y312" i="1"/>
  <c r="Y311" i="1" s="1"/>
  <c r="AE325" i="1"/>
  <c r="AE324" i="1" s="1"/>
  <c r="AE323" i="1" s="1"/>
  <c r="AF312" i="1"/>
  <c r="AF311" i="1" s="1"/>
  <c r="AP299" i="1"/>
  <c r="W328" i="1"/>
  <c r="W327" i="1" s="1"/>
  <c r="T344" i="1"/>
  <c r="T343" i="1" s="1"/>
  <c r="AA344" i="1"/>
  <c r="AA343" i="1" s="1"/>
  <c r="X175" i="1"/>
  <c r="X174" i="1" s="1"/>
  <c r="X185" i="1"/>
  <c r="X184" i="1" s="1"/>
  <c r="X183" i="1" s="1"/>
  <c r="X200" i="1"/>
  <c r="X199" i="1" s="1"/>
  <c r="X209" i="1"/>
  <c r="X208" i="1" s="1"/>
  <c r="AM283" i="1"/>
  <c r="AR312" i="1"/>
  <c r="AR311" i="1" s="1"/>
  <c r="AO324" i="1"/>
  <c r="AO323" i="1" s="1"/>
  <c r="AB344" i="1"/>
  <c r="AB343" i="1" s="1"/>
  <c r="AM344" i="1"/>
  <c r="AM343" i="1" s="1"/>
  <c r="S312" i="1"/>
  <c r="S311" i="1" s="1"/>
  <c r="AQ299" i="1"/>
  <c r="W336" i="1"/>
  <c r="AJ344" i="1"/>
  <c r="AJ343" i="1" s="1"/>
  <c r="AN344" i="1"/>
  <c r="AN343" i="1" s="1"/>
  <c r="T248" i="1"/>
  <c r="S261" i="1"/>
  <c r="AY255" i="1"/>
  <c r="AY254" i="1" s="1"/>
  <c r="AY253" i="1" s="1"/>
  <c r="AY268" i="1"/>
  <c r="AY267" i="1" s="1"/>
  <c r="AY266" i="1" s="1"/>
  <c r="AY274" i="1"/>
  <c r="AY273" i="1" s="1"/>
  <c r="AY272" i="1" s="1"/>
  <c r="R294" i="1"/>
  <c r="S283" i="1"/>
  <c r="AC312" i="1"/>
  <c r="AG299" i="1"/>
  <c r="AL325" i="1"/>
  <c r="AL324" i="1" s="1"/>
  <c r="AL323" i="1" s="1"/>
  <c r="AY310" i="1"/>
  <c r="AY309" i="1" s="1"/>
  <c r="AY306" i="1" s="1"/>
  <c r="T328" i="1"/>
  <c r="AA336" i="1"/>
  <c r="AO328" i="1"/>
  <c r="AO327" i="1" s="1"/>
  <c r="AT329" i="1"/>
  <c r="AT328" i="1" s="1"/>
  <c r="AT341" i="1"/>
  <c r="AT340" i="1" s="1"/>
  <c r="AY350" i="1"/>
  <c r="AY349" i="1" s="1"/>
  <c r="AY348" i="1" s="1"/>
  <c r="AH336" i="1"/>
  <c r="AB299" i="1"/>
  <c r="X235" i="1"/>
  <c r="X234" i="1" s="1"/>
  <c r="X245" i="1"/>
  <c r="X244" i="1" s="1"/>
  <c r="AR228" i="1"/>
  <c r="AN233" i="1"/>
  <c r="AP261" i="1"/>
  <c r="AP260" i="1" s="1"/>
  <c r="AW251" i="1"/>
  <c r="AW248" i="1" s="1"/>
  <c r="AW264" i="1"/>
  <c r="X304" i="1"/>
  <c r="X303" i="1" s="1"/>
  <c r="X318" i="1"/>
  <c r="X317" i="1" s="1"/>
  <c r="U294" i="1"/>
  <c r="S294" i="1"/>
  <c r="T283" i="1"/>
  <c r="AA304" i="1"/>
  <c r="AA303" i="1" s="1"/>
  <c r="AB312" i="1"/>
  <c r="AB311" i="1" s="1"/>
  <c r="AH294" i="1"/>
  <c r="AH282" i="1" s="1"/>
  <c r="AL314" i="1"/>
  <c r="AL313" i="1" s="1"/>
  <c r="AL312" i="1" s="1"/>
  <c r="AY293" i="1"/>
  <c r="AY292" i="1" s="1"/>
  <c r="AY291" i="1" s="1"/>
  <c r="AY298" i="1"/>
  <c r="AY297" i="1" s="1"/>
  <c r="AY305" i="1"/>
  <c r="AY304" i="1" s="1"/>
  <c r="AY303" i="1" s="1"/>
  <c r="T336" i="1"/>
  <c r="Z328" i="1"/>
  <c r="Z327" i="1" s="1"/>
  <c r="AA328" i="1"/>
  <c r="AA327" i="1" s="1"/>
  <c r="AK336" i="1"/>
  <c r="AL344" i="1"/>
  <c r="AL343" i="1" s="1"/>
  <c r="AV347" i="1"/>
  <c r="AV354" i="1"/>
  <c r="AV353" i="1" s="1"/>
  <c r="AV352" i="1" s="1"/>
  <c r="AV351" i="1" s="1"/>
  <c r="AB247" i="1"/>
  <c r="AS259" i="1"/>
  <c r="AS258" i="1" s="1"/>
  <c r="AS257" i="1" s="1"/>
  <c r="AS256" i="1" s="1"/>
  <c r="AS263" i="1"/>
  <c r="AS262" i="1" s="1"/>
  <c r="AT254" i="1"/>
  <c r="AT253" i="1" s="1"/>
  <c r="V312" i="1"/>
  <c r="V311" i="1" s="1"/>
  <c r="Y283" i="1"/>
  <c r="Y282" i="1" s="1"/>
  <c r="AA324" i="1"/>
  <c r="AA323" i="1" s="1"/>
  <c r="AL283" i="1"/>
  <c r="AL282" i="1" s="1"/>
  <c r="AI294" i="1"/>
  <c r="AI282" i="1" s="1"/>
  <c r="AB328" i="1"/>
  <c r="AB327" i="1" s="1"/>
  <c r="AC328" i="1"/>
  <c r="AC327" i="1" s="1"/>
  <c r="AC326" i="1" s="1"/>
  <c r="AS336" i="1"/>
  <c r="AS326" i="1" s="1"/>
  <c r="AP336" i="1"/>
  <c r="S228" i="1"/>
  <c r="AD228" i="1"/>
  <c r="Z233" i="1"/>
  <c r="AI228" i="1"/>
  <c r="AM228" i="1"/>
  <c r="AN241" i="1"/>
  <c r="AC248" i="1"/>
  <c r="AC247" i="1" s="1"/>
  <c r="T304" i="1"/>
  <c r="T303" i="1" s="1"/>
  <c r="T309" i="1"/>
  <c r="T324" i="1"/>
  <c r="T323" i="1" s="1"/>
  <c r="AJ299" i="1"/>
  <c r="AS302" i="1"/>
  <c r="AS301" i="1" s="1"/>
  <c r="AS300" i="1" s="1"/>
  <c r="AJ327" i="1"/>
  <c r="S344" i="1"/>
  <c r="S343" i="1" s="1"/>
  <c r="AC343" i="1"/>
  <c r="AO326" i="1"/>
  <c r="AP344" i="1"/>
  <c r="AP343" i="1" s="1"/>
  <c r="AP248" i="1"/>
  <c r="AP247" i="1" s="1"/>
  <c r="AW258" i="1"/>
  <c r="AW257" i="1" s="1"/>
  <c r="AW256" i="1" s="1"/>
  <c r="T313" i="1"/>
  <c r="T312" i="1" s="1"/>
  <c r="AK294" i="1"/>
  <c r="AK301" i="1"/>
  <c r="AK300" i="1" s="1"/>
  <c r="AK299" i="1" s="1"/>
  <c r="AH309" i="1"/>
  <c r="AH299" i="1" s="1"/>
  <c r="AM311" i="1"/>
  <c r="AV287" i="1"/>
  <c r="AZ287" i="1" s="1"/>
  <c r="AZ286" i="1" s="1"/>
  <c r="AY296" i="1"/>
  <c r="AY295" i="1" s="1"/>
  <c r="AY302" i="1"/>
  <c r="AY301" i="1" s="1"/>
  <c r="AY300" i="1" s="1"/>
  <c r="AE336" i="1"/>
  <c r="AB336" i="1"/>
  <c r="AW341" i="1"/>
  <c r="AW340" i="1" s="1"/>
  <c r="AW336" i="1" s="1"/>
  <c r="AU328" i="1"/>
  <c r="AU327" i="1" s="1"/>
  <c r="X344" i="1"/>
  <c r="X343" i="1" s="1"/>
  <c r="AY354" i="1"/>
  <c r="AY353" i="1" s="1"/>
  <c r="AY352" i="1" s="1"/>
  <c r="AY351" i="1" s="1"/>
  <c r="AE177" i="1"/>
  <c r="AE176" i="1" s="1"/>
  <c r="W228" i="1"/>
  <c r="X255" i="1"/>
  <c r="X254" i="1" s="1"/>
  <c r="X253" i="1" s="1"/>
  <c r="X268" i="1"/>
  <c r="X267" i="1" s="1"/>
  <c r="X266" i="1" s="1"/>
  <c r="AT273" i="1"/>
  <c r="AT272" i="1" s="1"/>
  <c r="AV259" i="1"/>
  <c r="AV265" i="1"/>
  <c r="AV264" i="1" s="1"/>
  <c r="AV271" i="1"/>
  <c r="AH313" i="1"/>
  <c r="AH324" i="1"/>
  <c r="AH323" i="1" s="1"/>
  <c r="AO318" i="1"/>
  <c r="AO317" i="1" s="1"/>
  <c r="AU283" i="1"/>
  <c r="AX294" i="1"/>
  <c r="AY316" i="1"/>
  <c r="AY315" i="1" s="1"/>
  <c r="V336" i="1"/>
  <c r="V328" i="1"/>
  <c r="V327" i="1" s="1"/>
  <c r="V326" i="1" s="1"/>
  <c r="W344" i="1"/>
  <c r="W343" i="1" s="1"/>
  <c r="AI344" i="1"/>
  <c r="AI343" i="1" s="1"/>
  <c r="Y260" i="1"/>
  <c r="AC311" i="1"/>
  <c r="X232" i="1"/>
  <c r="X231" i="1" s="1"/>
  <c r="X243" i="1"/>
  <c r="X242" i="1" s="1"/>
  <c r="S248" i="1"/>
  <c r="S247" i="1" s="1"/>
  <c r="AP311" i="1"/>
  <c r="AI278" i="1"/>
  <c r="R328" i="1"/>
  <c r="R327" i="1" s="1"/>
  <c r="AW334" i="1"/>
  <c r="AW333" i="1" s="1"/>
  <c r="AX336" i="1"/>
  <c r="AD344" i="1"/>
  <c r="AD343" i="1" s="1"/>
  <c r="AT353" i="1"/>
  <c r="AT352" i="1" s="1"/>
  <c r="AT351" i="1" s="1"/>
  <c r="W312" i="1"/>
  <c r="W311" i="1" s="1"/>
  <c r="T294" i="1"/>
  <c r="T282" i="1" s="1"/>
  <c r="U283" i="1"/>
  <c r="AE294" i="1"/>
  <c r="Y299" i="1"/>
  <c r="AL316" i="1"/>
  <c r="AL315" i="1" s="1"/>
  <c r="U336" i="1"/>
  <c r="AV349" i="1"/>
  <c r="AV348" i="1" s="1"/>
  <c r="AX344" i="1"/>
  <c r="AX343" i="1" s="1"/>
  <c r="AT349" i="1"/>
  <c r="AT348" i="1" s="1"/>
  <c r="AW349" i="1"/>
  <c r="AW348" i="1" s="1"/>
  <c r="AV346" i="1"/>
  <c r="AV345" i="1" s="1"/>
  <c r="AT346" i="1"/>
  <c r="AT345" i="1" s="1"/>
  <c r="AW346" i="1"/>
  <c r="AW345" i="1" s="1"/>
  <c r="AU344" i="1"/>
  <c r="AU343" i="1" s="1"/>
  <c r="AK344" i="1"/>
  <c r="AK343" i="1" s="1"/>
  <c r="Z344" i="1"/>
  <c r="Z343" i="1" s="1"/>
  <c r="V344" i="1"/>
  <c r="V343" i="1" s="1"/>
  <c r="U344" i="1"/>
  <c r="U343" i="1" s="1"/>
  <c r="R344" i="1"/>
  <c r="R343" i="1" s="1"/>
  <c r="AV341" i="1"/>
  <c r="AV340" i="1" s="1"/>
  <c r="AT338" i="1"/>
  <c r="AT337" i="1" s="1"/>
  <c r="AU336" i="1"/>
  <c r="AT334" i="1"/>
  <c r="AT333" i="1" s="1"/>
  <c r="AV332" i="1"/>
  <c r="AZ330" i="1"/>
  <c r="AZ329" i="1" s="1"/>
  <c r="AW329" i="1"/>
  <c r="AW328" i="1" s="1"/>
  <c r="AM336" i="1"/>
  <c r="AN336" i="1"/>
  <c r="AF336" i="1"/>
  <c r="AG336" i="1"/>
  <c r="U327" i="1"/>
  <c r="U326" i="1" s="1"/>
  <c r="X336" i="1"/>
  <c r="T327" i="1"/>
  <c r="R336" i="1"/>
  <c r="AV325" i="1"/>
  <c r="AX312" i="1"/>
  <c r="AX311" i="1" s="1"/>
  <c r="AV316" i="1"/>
  <c r="AT312" i="1"/>
  <c r="AT311" i="1" s="1"/>
  <c r="AU312" i="1"/>
  <c r="AU311" i="1" s="1"/>
  <c r="AV314" i="1"/>
  <c r="AW313" i="1"/>
  <c r="AW312" i="1" s="1"/>
  <c r="AX299" i="1"/>
  <c r="AV305" i="1"/>
  <c r="AW301" i="1"/>
  <c r="AW300" i="1" s="1"/>
  <c r="AW299" i="1" s="1"/>
  <c r="AT299" i="1"/>
  <c r="AV302" i="1"/>
  <c r="AV298" i="1"/>
  <c r="AU294" i="1"/>
  <c r="AV295" i="1"/>
  <c r="AT295" i="1"/>
  <c r="AT294" i="1" s="1"/>
  <c r="AW295" i="1"/>
  <c r="AW294" i="1" s="1"/>
  <c r="AT292" i="1"/>
  <c r="AT291" i="1" s="1"/>
  <c r="AT286" i="1"/>
  <c r="AT283" i="1" s="1"/>
  <c r="AW286" i="1"/>
  <c r="AW283" i="1" s="1"/>
  <c r="AV285" i="1"/>
  <c r="AV281" i="1"/>
  <c r="AU299" i="1"/>
  <c r="AO312" i="1"/>
  <c r="AQ311" i="1"/>
  <c r="AN299" i="1"/>
  <c r="AO299" i="1"/>
  <c r="AS305" i="1"/>
  <c r="AS304" i="1" s="1"/>
  <c r="AS303" i="1" s="1"/>
  <c r="AS310" i="1"/>
  <c r="AS309" i="1" s="1"/>
  <c r="AS314" i="1"/>
  <c r="AS313" i="1" s="1"/>
  <c r="AS316" i="1"/>
  <c r="AS315" i="1" s="1"/>
  <c r="AS322" i="1"/>
  <c r="AS321" i="1" s="1"/>
  <c r="AS320" i="1" s="1"/>
  <c r="AG282" i="1"/>
  <c r="AH312" i="1"/>
  <c r="AK315" i="1"/>
  <c r="AK312" i="1" s="1"/>
  <c r="AK311" i="1" s="1"/>
  <c r="AL305" i="1"/>
  <c r="AL304" i="1" s="1"/>
  <c r="AL303" i="1" s="1"/>
  <c r="AL319" i="1"/>
  <c r="AL318" i="1" s="1"/>
  <c r="AL317" i="1" s="1"/>
  <c r="AL322" i="1"/>
  <c r="AL321" i="1" s="1"/>
  <c r="AL320" i="1" s="1"/>
  <c r="AA282" i="1"/>
  <c r="AA312" i="1"/>
  <c r="AA299" i="1"/>
  <c r="AD299" i="1"/>
  <c r="AE310" i="1"/>
  <c r="AE309" i="1" s="1"/>
  <c r="AE306" i="1" s="1"/>
  <c r="AE314" i="1"/>
  <c r="AE313" i="1" s="1"/>
  <c r="AE316" i="1"/>
  <c r="AE315" i="1" s="1"/>
  <c r="AE319" i="1"/>
  <c r="AE318" i="1" s="1"/>
  <c r="AE317" i="1" s="1"/>
  <c r="AE322" i="1"/>
  <c r="AE321" i="1" s="1"/>
  <c r="AE320" i="1" s="1"/>
  <c r="U312" i="1"/>
  <c r="U311" i="1" s="1"/>
  <c r="W299" i="1"/>
  <c r="S299" i="1"/>
  <c r="V299" i="1"/>
  <c r="U299" i="1"/>
  <c r="R312" i="1"/>
  <c r="R311" i="1" s="1"/>
  <c r="R299" i="1"/>
  <c r="R283" i="1"/>
  <c r="AN247" i="1"/>
  <c r="AM248" i="1"/>
  <c r="AM247" i="1" s="1"/>
  <c r="Y233" i="1"/>
  <c r="W248" i="1"/>
  <c r="W247" i="1" s="1"/>
  <c r="W261" i="1"/>
  <c r="W260" i="1" s="1"/>
  <c r="AI261" i="1"/>
  <c r="AI260" i="1" s="1"/>
  <c r="X252" i="1"/>
  <c r="X251" i="1" s="1"/>
  <c r="X265" i="1"/>
  <c r="X264" i="1" s="1"/>
  <c r="V248" i="1"/>
  <c r="V247" i="1" s="1"/>
  <c r="U261" i="1"/>
  <c r="AK261" i="1"/>
  <c r="AK260" i="1" s="1"/>
  <c r="AM261" i="1"/>
  <c r="AM260" i="1" s="1"/>
  <c r="AB261" i="1"/>
  <c r="AB260" i="1" s="1"/>
  <c r="X271" i="1"/>
  <c r="X270" i="1" s="1"/>
  <c r="X269" i="1" s="1"/>
  <c r="AE250" i="1"/>
  <c r="AE249" i="1" s="1"/>
  <c r="AL250" i="1"/>
  <c r="AL249" i="1" s="1"/>
  <c r="AY250" i="1"/>
  <c r="AY249" i="1" s="1"/>
  <c r="X301" i="1"/>
  <c r="X300" i="1" s="1"/>
  <c r="AF248" i="1"/>
  <c r="AF247" i="1" s="1"/>
  <c r="Y241" i="1"/>
  <c r="X263" i="1"/>
  <c r="X262" i="1" s="1"/>
  <c r="AG248" i="1"/>
  <c r="AG247" i="1" s="1"/>
  <c r="AG260" i="1"/>
  <c r="AC260" i="1"/>
  <c r="AQ247" i="1"/>
  <c r="T267" i="1"/>
  <c r="T266" i="1" s="1"/>
  <c r="AI247" i="1"/>
  <c r="AF261" i="1"/>
  <c r="AF260" i="1" s="1"/>
  <c r="AV250" i="1"/>
  <c r="AZ250" i="1" s="1"/>
  <c r="AZ249" i="1" s="1"/>
  <c r="T270" i="1"/>
  <c r="T269" i="1" s="1"/>
  <c r="Y248" i="1"/>
  <c r="Y247" i="1" s="1"/>
  <c r="AD261" i="1"/>
  <c r="AD260" i="1" s="1"/>
  <c r="AH248" i="1"/>
  <c r="AH247" i="1" s="1"/>
  <c r="U233" i="1"/>
  <c r="V241" i="1"/>
  <c r="X259" i="1"/>
  <c r="X258" i="1" s="1"/>
  <c r="X257" i="1" s="1"/>
  <c r="X256" i="1" s="1"/>
  <c r="T264" i="1"/>
  <c r="T261" i="1" s="1"/>
  <c r="AE274" i="1"/>
  <c r="AE273" i="1" s="1"/>
  <c r="AE272" i="1" s="1"/>
  <c r="AO249" i="1"/>
  <c r="AO248" i="1" s="1"/>
  <c r="AS274" i="1"/>
  <c r="AS273" i="1" s="1"/>
  <c r="AS272" i="1" s="1"/>
  <c r="T254" i="1"/>
  <c r="T253" i="1" s="1"/>
  <c r="T258" i="1"/>
  <c r="T257" i="1" s="1"/>
  <c r="T256" i="1" s="1"/>
  <c r="T273" i="1"/>
  <c r="T272" i="1" s="1"/>
  <c r="AA249" i="1"/>
  <c r="AA248" i="1" s="1"/>
  <c r="AA247" i="1" s="1"/>
  <c r="AL252" i="1"/>
  <c r="AL251" i="1" s="1"/>
  <c r="AO254" i="1"/>
  <c r="AO253" i="1" s="1"/>
  <c r="X237" i="1"/>
  <c r="X236" i="1" s="1"/>
  <c r="X233" i="1" s="1"/>
  <c r="R228" i="1"/>
  <c r="X250" i="1"/>
  <c r="X249" i="1" s="1"/>
  <c r="U248" i="1"/>
  <c r="U247" i="1" s="1"/>
  <c r="AJ247" i="1"/>
  <c r="AH261" i="1"/>
  <c r="AH260" i="1" s="1"/>
  <c r="AH246" i="1" s="1"/>
  <c r="AL274" i="1"/>
  <c r="AL273" i="1" s="1"/>
  <c r="AL272" i="1" s="1"/>
  <c r="AO258" i="1"/>
  <c r="AO257" i="1" s="1"/>
  <c r="AO256" i="1" s="1"/>
  <c r="AT270" i="1"/>
  <c r="AT269" i="1" s="1"/>
  <c r="AW270" i="1"/>
  <c r="AW269" i="1" s="1"/>
  <c r="AV268" i="1"/>
  <c r="AT264" i="1"/>
  <c r="AT261" i="1" s="1"/>
  <c r="AU261" i="1"/>
  <c r="AU260" i="1" s="1"/>
  <c r="AX261" i="1"/>
  <c r="AX260" i="1" s="1"/>
  <c r="AW261" i="1"/>
  <c r="AV263" i="1"/>
  <c r="AY263" i="1"/>
  <c r="AY262" i="1" s="1"/>
  <c r="AZ259" i="1"/>
  <c r="AZ258" i="1" s="1"/>
  <c r="AZ257" i="1" s="1"/>
  <c r="AZ256" i="1" s="1"/>
  <c r="AV258" i="1"/>
  <c r="AV257" i="1" s="1"/>
  <c r="AV256" i="1" s="1"/>
  <c r="AT258" i="1"/>
  <c r="AT257" i="1" s="1"/>
  <c r="AT256" i="1" s="1"/>
  <c r="AW254" i="1"/>
  <c r="AW253" i="1" s="1"/>
  <c r="AV252" i="1"/>
  <c r="AT249" i="1"/>
  <c r="AT248" i="1" s="1"/>
  <c r="AU248" i="1"/>
  <c r="AU247" i="1" s="1"/>
  <c r="AX249" i="1"/>
  <c r="AX248" i="1" s="1"/>
  <c r="AX247" i="1" s="1"/>
  <c r="AY248" i="1"/>
  <c r="AY247" i="1" s="1"/>
  <c r="AR248" i="1"/>
  <c r="AR247" i="1" s="1"/>
  <c r="AO261" i="1"/>
  <c r="AO260" i="1" s="1"/>
  <c r="AN260" i="1"/>
  <c r="AR261" i="1"/>
  <c r="AR260" i="1" s="1"/>
  <c r="AS252" i="1"/>
  <c r="AS251" i="1" s="1"/>
  <c r="AS265" i="1"/>
  <c r="AS264" i="1" s="1"/>
  <c r="AS268" i="1"/>
  <c r="AS267" i="1" s="1"/>
  <c r="AS266" i="1" s="1"/>
  <c r="AS271" i="1"/>
  <c r="AS270" i="1" s="1"/>
  <c r="AS269" i="1" s="1"/>
  <c r="AJ260" i="1"/>
  <c r="AL255" i="1"/>
  <c r="AL254" i="1" s="1"/>
  <c r="AL253" i="1" s="1"/>
  <c r="AL259" i="1"/>
  <c r="AL258" i="1" s="1"/>
  <c r="AL257" i="1" s="1"/>
  <c r="AL256" i="1" s="1"/>
  <c r="AL263" i="1"/>
  <c r="AL262" i="1" s="1"/>
  <c r="AL265" i="1"/>
  <c r="AL264" i="1" s="1"/>
  <c r="AL268" i="1"/>
  <c r="AL267" i="1" s="1"/>
  <c r="AL266" i="1" s="1"/>
  <c r="AL271" i="1"/>
  <c r="AL270" i="1" s="1"/>
  <c r="AL269" i="1" s="1"/>
  <c r="Z260" i="1"/>
  <c r="AD248" i="1"/>
  <c r="AD247" i="1" s="1"/>
  <c r="AA261" i="1"/>
  <c r="AA260" i="1" s="1"/>
  <c r="AE252" i="1"/>
  <c r="AE251" i="1" s="1"/>
  <c r="AE255" i="1"/>
  <c r="AE254" i="1" s="1"/>
  <c r="AE253" i="1" s="1"/>
  <c r="AE259" i="1"/>
  <c r="AE258" i="1" s="1"/>
  <c r="AE257" i="1" s="1"/>
  <c r="AE256" i="1" s="1"/>
  <c r="AE263" i="1"/>
  <c r="AE262" i="1" s="1"/>
  <c r="AE265" i="1"/>
  <c r="AE264" i="1" s="1"/>
  <c r="AE268" i="1"/>
  <c r="AE267" i="1" s="1"/>
  <c r="AE266" i="1" s="1"/>
  <c r="AE271" i="1"/>
  <c r="AE270" i="1" s="1"/>
  <c r="AE269" i="1" s="1"/>
  <c r="U260" i="1"/>
  <c r="S260" i="1"/>
  <c r="V261" i="1"/>
  <c r="V260" i="1" s="1"/>
  <c r="R261" i="1"/>
  <c r="R260" i="1" s="1"/>
  <c r="R248" i="1"/>
  <c r="R247" i="1" s="1"/>
  <c r="AH228" i="1"/>
  <c r="AQ241" i="1"/>
  <c r="AC241" i="1"/>
  <c r="S233" i="1"/>
  <c r="AJ233" i="1"/>
  <c r="AY232" i="1"/>
  <c r="AY231" i="1" s="1"/>
  <c r="W233" i="1"/>
  <c r="Z241" i="1"/>
  <c r="Z228" i="1"/>
  <c r="AB241" i="1"/>
  <c r="AG233" i="1"/>
  <c r="AP228" i="1"/>
  <c r="Q230" i="1"/>
  <c r="AB228" i="1"/>
  <c r="AE245" i="1"/>
  <c r="AE244" i="1" s="1"/>
  <c r="AI233" i="1"/>
  <c r="AQ228" i="1"/>
  <c r="AQ227" i="1" s="1"/>
  <c r="AQ226" i="1" s="1"/>
  <c r="V228" i="1"/>
  <c r="AF241" i="1"/>
  <c r="AM233" i="1"/>
  <c r="X230" i="1"/>
  <c r="X229" i="1" s="1"/>
  <c r="X228" i="1" s="1"/>
  <c r="T244" i="1"/>
  <c r="AF233" i="1"/>
  <c r="R233" i="1"/>
  <c r="AE230" i="1"/>
  <c r="AE229" i="1" s="1"/>
  <c r="AL245" i="1"/>
  <c r="AL244" i="1" s="1"/>
  <c r="AK241" i="1"/>
  <c r="AQ233" i="1"/>
  <c r="AU228" i="1"/>
  <c r="Y228" i="1"/>
  <c r="AC233" i="1"/>
  <c r="AF228" i="1"/>
  <c r="AH233" i="1"/>
  <c r="AN228" i="1"/>
  <c r="AO233" i="1"/>
  <c r="AD241" i="1"/>
  <c r="S241" i="1"/>
  <c r="AA233" i="1"/>
  <c r="AG228" i="1"/>
  <c r="AK233" i="1"/>
  <c r="AR233" i="1"/>
  <c r="AM241" i="1"/>
  <c r="AW231" i="1"/>
  <c r="AW228" i="1" s="1"/>
  <c r="AU233" i="1"/>
  <c r="W241" i="1"/>
  <c r="U228" i="1"/>
  <c r="V233" i="1"/>
  <c r="AX228" i="1"/>
  <c r="AX233" i="1"/>
  <c r="AS230" i="1"/>
  <c r="AS229" i="1" s="1"/>
  <c r="AT228" i="1"/>
  <c r="AY245" i="1"/>
  <c r="AY244" i="1" s="1"/>
  <c r="AK228" i="1"/>
  <c r="AR241" i="1"/>
  <c r="X131" i="1"/>
  <c r="X130" i="1" s="1"/>
  <c r="X129" i="1" s="1"/>
  <c r="X142" i="1"/>
  <c r="X141" i="1" s="1"/>
  <c r="X155" i="1"/>
  <c r="X154" i="1" s="1"/>
  <c r="AV223" i="1"/>
  <c r="AV222" i="1" s="1"/>
  <c r="AV221" i="1" s="1"/>
  <c r="AV220" i="1" s="1"/>
  <c r="AV219" i="1" s="1"/>
  <c r="T231" i="1"/>
  <c r="T228" i="1" s="1"/>
  <c r="AY230" i="1"/>
  <c r="AY229" i="1" s="1"/>
  <c r="AY235" i="1"/>
  <c r="AY234" i="1" s="1"/>
  <c r="AY240" i="1"/>
  <c r="AY239" i="1" s="1"/>
  <c r="AY238" i="1" s="1"/>
  <c r="AY173" i="1"/>
  <c r="AY172" i="1" s="1"/>
  <c r="AY177" i="1"/>
  <c r="AY176" i="1" s="1"/>
  <c r="AY182" i="1"/>
  <c r="AY181" i="1" s="1"/>
  <c r="AY188" i="1"/>
  <c r="AY187" i="1" s="1"/>
  <c r="AY186" i="1" s="1"/>
  <c r="AY196" i="1"/>
  <c r="AY195" i="1" s="1"/>
  <c r="AY194" i="1" s="1"/>
  <c r="AY193" i="1" s="1"/>
  <c r="AE223" i="1"/>
  <c r="AE222" i="1" s="1"/>
  <c r="AE221" i="1" s="1"/>
  <c r="AE220" i="1" s="1"/>
  <c r="AE219" i="1" s="1"/>
  <c r="X240" i="1"/>
  <c r="X239" i="1" s="1"/>
  <c r="X238" i="1" s="1"/>
  <c r="AR151" i="1"/>
  <c r="AN156" i="1"/>
  <c r="T242" i="1"/>
  <c r="AE235" i="1"/>
  <c r="AE234" i="1" s="1"/>
  <c r="AL232" i="1"/>
  <c r="AL231" i="1" s="1"/>
  <c r="AP241" i="1"/>
  <c r="AP227" i="1" s="1"/>
  <c r="AP226" i="1" s="1"/>
  <c r="AX241" i="1"/>
  <c r="AC228" i="1"/>
  <c r="AV128" i="1"/>
  <c r="AV127" i="1" s="1"/>
  <c r="AV126" i="1" s="1"/>
  <c r="AQ178" i="1"/>
  <c r="T236" i="1"/>
  <c r="AE232" i="1"/>
  <c r="AE231" i="1" s="1"/>
  <c r="AL243" i="1"/>
  <c r="AL242" i="1" s="1"/>
  <c r="AS232" i="1"/>
  <c r="AS231" i="1" s="1"/>
  <c r="AS235" i="1"/>
  <c r="AS234" i="1" s="1"/>
  <c r="AY243" i="1"/>
  <c r="AY242" i="1" s="1"/>
  <c r="AJ228" i="1"/>
  <c r="AW241" i="1"/>
  <c r="AL218" i="1"/>
  <c r="AL217" i="1" s="1"/>
  <c r="AL216" i="1" s="1"/>
  <c r="AG241" i="1"/>
  <c r="U171" i="1"/>
  <c r="AS223" i="1"/>
  <c r="AS222" i="1" s="1"/>
  <c r="AS221" i="1" s="1"/>
  <c r="AS220" i="1" s="1"/>
  <c r="AS219" i="1" s="1"/>
  <c r="T234" i="1"/>
  <c r="AO241" i="1"/>
  <c r="AS245" i="1"/>
  <c r="AS244" i="1" s="1"/>
  <c r="AV230" i="1"/>
  <c r="AV229" i="1" s="1"/>
  <c r="AV235" i="1"/>
  <c r="AV240" i="1"/>
  <c r="AV239" i="1" s="1"/>
  <c r="AV238" i="1" s="1"/>
  <c r="AV245" i="1"/>
  <c r="AV244" i="1" s="1"/>
  <c r="AA229" i="1"/>
  <c r="AA228" i="1" s="1"/>
  <c r="AA244" i="1"/>
  <c r="AA241" i="1" s="1"/>
  <c r="AJ241" i="1"/>
  <c r="AH244" i="1"/>
  <c r="AH241" i="1" s="1"/>
  <c r="AO229" i="1"/>
  <c r="AO228" i="1" s="1"/>
  <c r="AT244" i="1"/>
  <c r="AT241" i="1" s="1"/>
  <c r="AU241" i="1"/>
  <c r="AV243" i="1"/>
  <c r="AT239" i="1"/>
  <c r="AT238" i="1" s="1"/>
  <c r="AV237" i="1"/>
  <c r="AY237" i="1"/>
  <c r="AY236" i="1" s="1"/>
  <c r="AT234" i="1"/>
  <c r="AT233" i="1" s="1"/>
  <c r="AW234" i="1"/>
  <c r="AW233" i="1" s="1"/>
  <c r="AV232" i="1"/>
  <c r="AS237" i="1"/>
  <c r="AS236" i="1" s="1"/>
  <c r="AS240" i="1"/>
  <c r="AS239" i="1" s="1"/>
  <c r="AS238" i="1" s="1"/>
  <c r="AS243" i="1"/>
  <c r="AS242" i="1" s="1"/>
  <c r="AL237" i="1"/>
  <c r="AL236" i="1" s="1"/>
  <c r="AL235" i="1"/>
  <c r="AL234" i="1" s="1"/>
  <c r="AL240" i="1"/>
  <c r="AL239" i="1" s="1"/>
  <c r="AL238" i="1" s="1"/>
  <c r="AL230" i="1"/>
  <c r="AL229" i="1" s="1"/>
  <c r="AE237" i="1"/>
  <c r="AE236" i="1" s="1"/>
  <c r="AE240" i="1"/>
  <c r="AE239" i="1" s="1"/>
  <c r="AE238" i="1" s="1"/>
  <c r="AD234" i="1"/>
  <c r="AE243" i="1"/>
  <c r="AE242" i="1" s="1"/>
  <c r="U241" i="1"/>
  <c r="R241" i="1"/>
  <c r="AL86" i="1"/>
  <c r="AL85" i="1" s="1"/>
  <c r="Y151" i="1"/>
  <c r="S178" i="1"/>
  <c r="AF178" i="1"/>
  <c r="AN203" i="1"/>
  <c r="AN197" i="1" s="1"/>
  <c r="AV180" i="1"/>
  <c r="AV179" i="1" s="1"/>
  <c r="AV185" i="1"/>
  <c r="AY223" i="1"/>
  <c r="AY222" i="1" s="1"/>
  <c r="AY221" i="1" s="1"/>
  <c r="AY220" i="1" s="1"/>
  <c r="AY219" i="1" s="1"/>
  <c r="AN178" i="1"/>
  <c r="AM156" i="1"/>
  <c r="Y178" i="1"/>
  <c r="AA176" i="1"/>
  <c r="AA171" i="1" s="1"/>
  <c r="AY124" i="1"/>
  <c r="AY123" i="1" s="1"/>
  <c r="AY122" i="1" s="1"/>
  <c r="AY121" i="1" s="1"/>
  <c r="AY131" i="1"/>
  <c r="AY130" i="1" s="1"/>
  <c r="AY129" i="1" s="1"/>
  <c r="AY138" i="1"/>
  <c r="AY137" i="1" s="1"/>
  <c r="AY142" i="1"/>
  <c r="AY141" i="1" s="1"/>
  <c r="X215" i="1"/>
  <c r="X214" i="1" s="1"/>
  <c r="X213" i="1" s="1"/>
  <c r="Z151" i="1"/>
  <c r="AQ151" i="1"/>
  <c r="S203" i="1"/>
  <c r="S197" i="1" s="1"/>
  <c r="AC178" i="1"/>
  <c r="AG203" i="1"/>
  <c r="AG197" i="1" s="1"/>
  <c r="AM178" i="1"/>
  <c r="AR171" i="1"/>
  <c r="AB203" i="1"/>
  <c r="AB197" i="1" s="1"/>
  <c r="AO178" i="1"/>
  <c r="AA203" i="1"/>
  <c r="AY91" i="1"/>
  <c r="AY90" i="1" s="1"/>
  <c r="AL202" i="1"/>
  <c r="AL201" i="1" s="1"/>
  <c r="X93" i="1"/>
  <c r="X92" i="1" s="1"/>
  <c r="X196" i="1"/>
  <c r="X195" i="1" s="1"/>
  <c r="X194" i="1" s="1"/>
  <c r="X193" i="1" s="1"/>
  <c r="X207" i="1"/>
  <c r="X206" i="1" s="1"/>
  <c r="X218" i="1"/>
  <c r="X217" i="1" s="1"/>
  <c r="X216" i="1" s="1"/>
  <c r="AG178" i="1"/>
  <c r="AS218" i="1"/>
  <c r="AS217" i="1" s="1"/>
  <c r="AS216" i="1" s="1"/>
  <c r="AE117" i="1"/>
  <c r="AE116" i="1" s="1"/>
  <c r="AE115" i="1" s="1"/>
  <c r="AB156" i="1"/>
  <c r="AG151" i="1"/>
  <c r="AK156" i="1"/>
  <c r="AP151" i="1"/>
  <c r="AE202" i="1"/>
  <c r="AE201" i="1" s="1"/>
  <c r="AE218" i="1"/>
  <c r="AE217" i="1" s="1"/>
  <c r="AE216" i="1" s="1"/>
  <c r="AS180" i="1"/>
  <c r="AS179" i="1" s="1"/>
  <c r="AY169" i="1"/>
  <c r="AY168" i="1" s="1"/>
  <c r="AY167" i="1" s="1"/>
  <c r="AY166" i="1" s="1"/>
  <c r="AY175" i="1"/>
  <c r="AY174" i="1" s="1"/>
  <c r="AQ89" i="1"/>
  <c r="AQ88" i="1" s="1"/>
  <c r="AC156" i="1"/>
  <c r="AI136" i="1"/>
  <c r="AI135" i="1" s="1"/>
  <c r="AI151" i="1"/>
  <c r="AK178" i="1"/>
  <c r="AJ203" i="1"/>
  <c r="Y125" i="1"/>
  <c r="X145" i="1"/>
  <c r="X144" i="1" s="1"/>
  <c r="X143" i="1" s="1"/>
  <c r="AL153" i="1"/>
  <c r="AL152" i="1" s="1"/>
  <c r="S171" i="1"/>
  <c r="V178" i="1"/>
  <c r="Z203" i="1"/>
  <c r="Z197" i="1" s="1"/>
  <c r="AA222" i="1"/>
  <c r="AA221" i="1" s="1"/>
  <c r="AA220" i="1" s="1"/>
  <c r="AA219" i="1" s="1"/>
  <c r="AY202" i="1"/>
  <c r="AY201" i="1" s="1"/>
  <c r="AY207" i="1"/>
  <c r="AY206" i="1" s="1"/>
  <c r="AY218" i="1"/>
  <c r="AY217" i="1" s="1"/>
  <c r="AY216" i="1" s="1"/>
  <c r="V171" i="1"/>
  <c r="Z178" i="1"/>
  <c r="AC203" i="1"/>
  <c r="AC197" i="1" s="1"/>
  <c r="AG171" i="1"/>
  <c r="AS202" i="1"/>
  <c r="AS201" i="1" s="1"/>
  <c r="AR203" i="1"/>
  <c r="AR197" i="1" s="1"/>
  <c r="AV173" i="1"/>
  <c r="AV177" i="1"/>
  <c r="AV182" i="1"/>
  <c r="AV181" i="1" s="1"/>
  <c r="AV188" i="1"/>
  <c r="AV202" i="1"/>
  <c r="AV201" i="1" s="1"/>
  <c r="AV207" i="1"/>
  <c r="AL223" i="1"/>
  <c r="AL222" i="1" s="1"/>
  <c r="AL221" i="1" s="1"/>
  <c r="AL220" i="1" s="1"/>
  <c r="AL219" i="1" s="1"/>
  <c r="AS163" i="1"/>
  <c r="AS162" i="1" s="1"/>
  <c r="AS161" i="1" s="1"/>
  <c r="X169" i="1"/>
  <c r="X168" i="1" s="1"/>
  <c r="X167" i="1" s="1"/>
  <c r="X166" i="1" s="1"/>
  <c r="AN171" i="1"/>
  <c r="AP171" i="1"/>
  <c r="Y136" i="1"/>
  <c r="Y135" i="1" s="1"/>
  <c r="W178" i="1"/>
  <c r="AL177" i="1"/>
  <c r="AL176" i="1" s="1"/>
  <c r="AU178" i="1"/>
  <c r="X173" i="1"/>
  <c r="X172" i="1" s="1"/>
  <c r="X182" i="1"/>
  <c r="X181" i="1" s="1"/>
  <c r="AD171" i="1"/>
  <c r="AK171" i="1"/>
  <c r="AI203" i="1"/>
  <c r="AI197" i="1" s="1"/>
  <c r="AR178" i="1"/>
  <c r="AO201" i="1"/>
  <c r="AO198" i="1" s="1"/>
  <c r="AO197" i="1" s="1"/>
  <c r="AV205" i="1"/>
  <c r="AV215" i="1"/>
  <c r="AV214" i="1" s="1"/>
  <c r="AV213" i="1" s="1"/>
  <c r="AH222" i="1"/>
  <c r="AH221" i="1" s="1"/>
  <c r="AH220" i="1" s="1"/>
  <c r="AH219" i="1" s="1"/>
  <c r="AV140" i="1"/>
  <c r="AV139" i="1" s="1"/>
  <c r="AO222" i="1"/>
  <c r="AO221" i="1" s="1"/>
  <c r="AO220" i="1" s="1"/>
  <c r="AO219" i="1" s="1"/>
  <c r="AQ203" i="1"/>
  <c r="AQ197" i="1" s="1"/>
  <c r="AI178" i="1"/>
  <c r="AW181" i="1"/>
  <c r="AW178" i="1" s="1"/>
  <c r="X223" i="1"/>
  <c r="X222" i="1" s="1"/>
  <c r="X221" i="1" s="1"/>
  <c r="X220" i="1" s="1"/>
  <c r="X219" i="1" s="1"/>
  <c r="AT222" i="1"/>
  <c r="AT221" i="1" s="1"/>
  <c r="AT220" i="1" s="1"/>
  <c r="AT219" i="1" s="1"/>
  <c r="AW222" i="1"/>
  <c r="AW221" i="1" s="1"/>
  <c r="AW220" i="1" s="1"/>
  <c r="AW219" i="1" s="1"/>
  <c r="W171" i="1"/>
  <c r="AV149" i="1"/>
  <c r="AV148" i="1" s="1"/>
  <c r="AV147" i="1" s="1"/>
  <c r="AV146" i="1" s="1"/>
  <c r="X177" i="1"/>
  <c r="X176" i="1" s="1"/>
  <c r="X188" i="1"/>
  <c r="X187" i="1" s="1"/>
  <c r="X186" i="1" s="1"/>
  <c r="X202" i="1"/>
  <c r="X201" i="1" s="1"/>
  <c r="X212" i="1"/>
  <c r="X211" i="1" s="1"/>
  <c r="X210" i="1" s="1"/>
  <c r="T168" i="1"/>
  <c r="T167" i="1" s="1"/>
  <c r="T166" i="1" s="1"/>
  <c r="T187" i="1"/>
  <c r="T186" i="1" s="1"/>
  <c r="T206" i="1"/>
  <c r="T217" i="1"/>
  <c r="T216" i="1" s="1"/>
  <c r="AA178" i="1"/>
  <c r="AF171" i="1"/>
  <c r="AK203" i="1"/>
  <c r="AK197" i="1" s="1"/>
  <c r="AP178" i="1"/>
  <c r="X180" i="1"/>
  <c r="X179" i="1" s="1"/>
  <c r="X192" i="1"/>
  <c r="X191" i="1" s="1"/>
  <c r="X190" i="1" s="1"/>
  <c r="X189" i="1" s="1"/>
  <c r="X205" i="1"/>
  <c r="X204" i="1" s="1"/>
  <c r="T172" i="1"/>
  <c r="T174" i="1"/>
  <c r="T191" i="1"/>
  <c r="T190" i="1" s="1"/>
  <c r="T189" i="1" s="1"/>
  <c r="T199" i="1"/>
  <c r="T201" i="1"/>
  <c r="Z171" i="1"/>
  <c r="AA201" i="1"/>
  <c r="AA198" i="1" s="1"/>
  <c r="AA197" i="1" s="1"/>
  <c r="AE205" i="1"/>
  <c r="AE204" i="1" s="1"/>
  <c r="AI171" i="1"/>
  <c r="AJ171" i="1"/>
  <c r="AH217" i="1"/>
  <c r="AH216" i="1" s="1"/>
  <c r="AS205" i="1"/>
  <c r="AS204" i="1" s="1"/>
  <c r="AF151" i="1"/>
  <c r="Y171" i="1"/>
  <c r="AE180" i="1"/>
  <c r="AE179" i="1" s="1"/>
  <c r="Y203" i="1"/>
  <c r="Y197" i="1" s="1"/>
  <c r="AL205" i="1"/>
  <c r="AL204" i="1" s="1"/>
  <c r="AS177" i="1"/>
  <c r="AS176" i="1" s="1"/>
  <c r="AM203" i="1"/>
  <c r="AM197" i="1" s="1"/>
  <c r="AB89" i="1"/>
  <c r="AB88" i="1" s="1"/>
  <c r="V203" i="1"/>
  <c r="V197" i="1" s="1"/>
  <c r="W214" i="1"/>
  <c r="W213" i="1" s="1"/>
  <c r="AB171" i="1"/>
  <c r="AJ178" i="1"/>
  <c r="AH178" i="1"/>
  <c r="AF203" i="1"/>
  <c r="AF197" i="1" s="1"/>
  <c r="AF136" i="1"/>
  <c r="AF135" i="1" s="1"/>
  <c r="T184" i="1"/>
  <c r="T183" i="1" s="1"/>
  <c r="T195" i="1"/>
  <c r="T194" i="1" s="1"/>
  <c r="T193" i="1" s="1"/>
  <c r="T211" i="1"/>
  <c r="T210" i="1" s="1"/>
  <c r="AC171" i="1"/>
  <c r="AM171" i="1"/>
  <c r="AP203" i="1"/>
  <c r="AP197" i="1" s="1"/>
  <c r="S136" i="1"/>
  <c r="AJ136" i="1"/>
  <c r="AJ135" i="1" s="1"/>
  <c r="T176" i="1"/>
  <c r="T208" i="1"/>
  <c r="AX151" i="1"/>
  <c r="T179" i="1"/>
  <c r="T181" i="1"/>
  <c r="AB178" i="1"/>
  <c r="AA217" i="1"/>
  <c r="AA216" i="1" s="1"/>
  <c r="AL180" i="1"/>
  <c r="AL179" i="1" s="1"/>
  <c r="AQ171" i="1"/>
  <c r="AQ170" i="1" s="1"/>
  <c r="AO217" i="1"/>
  <c r="AO216" i="1" s="1"/>
  <c r="AY180" i="1"/>
  <c r="AY179" i="1" s="1"/>
  <c r="AY185" i="1"/>
  <c r="AY184" i="1" s="1"/>
  <c r="AY183" i="1" s="1"/>
  <c r="AY192" i="1"/>
  <c r="AY191" i="1" s="1"/>
  <c r="AY190" i="1" s="1"/>
  <c r="AY189" i="1" s="1"/>
  <c r="AY200" i="1"/>
  <c r="AY199" i="1" s="1"/>
  <c r="AY205" i="1"/>
  <c r="AY204" i="1" s="1"/>
  <c r="AY209" i="1"/>
  <c r="AY208" i="1" s="1"/>
  <c r="AY215" i="1"/>
  <c r="AY214" i="1" s="1"/>
  <c r="AY213" i="1" s="1"/>
  <c r="AV218" i="1"/>
  <c r="AT214" i="1"/>
  <c r="AT213" i="1" s="1"/>
  <c r="AV212" i="1"/>
  <c r="AY212" i="1"/>
  <c r="AY211" i="1" s="1"/>
  <c r="AY210" i="1" s="1"/>
  <c r="AW208" i="1"/>
  <c r="AV209" i="1"/>
  <c r="AU203" i="1"/>
  <c r="AX203" i="1"/>
  <c r="AT206" i="1"/>
  <c r="AT203" i="1" s="1"/>
  <c r="AW206" i="1"/>
  <c r="AT201" i="1"/>
  <c r="AT198" i="1" s="1"/>
  <c r="AT197" i="1" s="1"/>
  <c r="AW199" i="1"/>
  <c r="AW198" i="1" s="1"/>
  <c r="AV200" i="1"/>
  <c r="AW195" i="1"/>
  <c r="AW194" i="1" s="1"/>
  <c r="AW193" i="1" s="1"/>
  <c r="AV196" i="1"/>
  <c r="AV192" i="1"/>
  <c r="AT187" i="1"/>
  <c r="AT186" i="1" s="1"/>
  <c r="AT184" i="1"/>
  <c r="AT183" i="1" s="1"/>
  <c r="AX178" i="1"/>
  <c r="AT181" i="1"/>
  <c r="AT179" i="1"/>
  <c r="AT176" i="1"/>
  <c r="AW176" i="1"/>
  <c r="AV175" i="1"/>
  <c r="AU171" i="1"/>
  <c r="AT172" i="1"/>
  <c r="AX171" i="1"/>
  <c r="AW172" i="1"/>
  <c r="AV169" i="1"/>
  <c r="AO171" i="1"/>
  <c r="AO203" i="1"/>
  <c r="AS207" i="1"/>
  <c r="AS206" i="1" s="1"/>
  <c r="AS182" i="1"/>
  <c r="AS181" i="1" s="1"/>
  <c r="AS169" i="1"/>
  <c r="AS168" i="1" s="1"/>
  <c r="AS167" i="1" s="1"/>
  <c r="AS166" i="1" s="1"/>
  <c r="AS173" i="1"/>
  <c r="AS172" i="1" s="1"/>
  <c r="AS185" i="1"/>
  <c r="AS184" i="1" s="1"/>
  <c r="AS183" i="1" s="1"/>
  <c r="AS209" i="1"/>
  <c r="AS208" i="1" s="1"/>
  <c r="AS188" i="1"/>
  <c r="AS187" i="1" s="1"/>
  <c r="AS186" i="1" s="1"/>
  <c r="AS192" i="1"/>
  <c r="AS191" i="1" s="1"/>
  <c r="AS190" i="1" s="1"/>
  <c r="AS189" i="1" s="1"/>
  <c r="AS196" i="1"/>
  <c r="AS195" i="1" s="1"/>
  <c r="AS194" i="1" s="1"/>
  <c r="AS193" i="1" s="1"/>
  <c r="AS200" i="1"/>
  <c r="AS199" i="1" s="1"/>
  <c r="AS212" i="1"/>
  <c r="AS211" i="1" s="1"/>
  <c r="AS210" i="1" s="1"/>
  <c r="AS175" i="1"/>
  <c r="AS174" i="1" s="1"/>
  <c r="AS215" i="1"/>
  <c r="AS214" i="1" s="1"/>
  <c r="AS213" i="1" s="1"/>
  <c r="AH171" i="1"/>
  <c r="AH203" i="1"/>
  <c r="AH197" i="1" s="1"/>
  <c r="AL207" i="1"/>
  <c r="AL206" i="1" s="1"/>
  <c r="AL182" i="1"/>
  <c r="AL181" i="1" s="1"/>
  <c r="AL169" i="1"/>
  <c r="AL168" i="1" s="1"/>
  <c r="AL167" i="1" s="1"/>
  <c r="AL166" i="1" s="1"/>
  <c r="AL173" i="1"/>
  <c r="AL172" i="1" s="1"/>
  <c r="AL185" i="1"/>
  <c r="AL184" i="1" s="1"/>
  <c r="AL183" i="1" s="1"/>
  <c r="AL209" i="1"/>
  <c r="AL208" i="1" s="1"/>
  <c r="AL188" i="1"/>
  <c r="AL187" i="1" s="1"/>
  <c r="AL186" i="1" s="1"/>
  <c r="AL192" i="1"/>
  <c r="AL191" i="1" s="1"/>
  <c r="AL190" i="1" s="1"/>
  <c r="AL189" i="1" s="1"/>
  <c r="AL196" i="1"/>
  <c r="AL195" i="1" s="1"/>
  <c r="AL194" i="1" s="1"/>
  <c r="AL193" i="1" s="1"/>
  <c r="AL200" i="1"/>
  <c r="AL199" i="1" s="1"/>
  <c r="AL212" i="1"/>
  <c r="AL211" i="1" s="1"/>
  <c r="AL210" i="1" s="1"/>
  <c r="AL175" i="1"/>
  <c r="AL174" i="1" s="1"/>
  <c r="AL215" i="1"/>
  <c r="AL214" i="1" s="1"/>
  <c r="AL213" i="1" s="1"/>
  <c r="AD203" i="1"/>
  <c r="AD178" i="1"/>
  <c r="AE207" i="1"/>
  <c r="AE206" i="1" s="1"/>
  <c r="AE182" i="1"/>
  <c r="AE181" i="1" s="1"/>
  <c r="AE169" i="1"/>
  <c r="AE168" i="1" s="1"/>
  <c r="AE167" i="1" s="1"/>
  <c r="AE166" i="1" s="1"/>
  <c r="AE173" i="1"/>
  <c r="AE172" i="1" s="1"/>
  <c r="AE185" i="1"/>
  <c r="AE184" i="1" s="1"/>
  <c r="AE183" i="1" s="1"/>
  <c r="AE209" i="1"/>
  <c r="AE208" i="1" s="1"/>
  <c r="AE188" i="1"/>
  <c r="AE187" i="1" s="1"/>
  <c r="AE186" i="1" s="1"/>
  <c r="AE192" i="1"/>
  <c r="AE191" i="1" s="1"/>
  <c r="AE190" i="1" s="1"/>
  <c r="AE189" i="1" s="1"/>
  <c r="AE196" i="1"/>
  <c r="AE195" i="1" s="1"/>
  <c r="AE194" i="1" s="1"/>
  <c r="AE193" i="1" s="1"/>
  <c r="AE200" i="1"/>
  <c r="AE199" i="1" s="1"/>
  <c r="AE212" i="1"/>
  <c r="AE211" i="1" s="1"/>
  <c r="AE210" i="1" s="1"/>
  <c r="AE175" i="1"/>
  <c r="AE174" i="1" s="1"/>
  <c r="AE215" i="1"/>
  <c r="AE214" i="1" s="1"/>
  <c r="AE213" i="1" s="1"/>
  <c r="W203" i="1"/>
  <c r="U203" i="1"/>
  <c r="U197" i="1" s="1"/>
  <c r="R203" i="1"/>
  <c r="R197" i="1" s="1"/>
  <c r="U178" i="1"/>
  <c r="R171" i="1"/>
  <c r="R178" i="1"/>
  <c r="W151" i="1"/>
  <c r="AV124" i="1"/>
  <c r="T156" i="1"/>
  <c r="AB151" i="1"/>
  <c r="AD156" i="1"/>
  <c r="AF156" i="1"/>
  <c r="AS142" i="1"/>
  <c r="AS141" i="1" s="1"/>
  <c r="AM151" i="1"/>
  <c r="AN34" i="1"/>
  <c r="AN30" i="1" s="1"/>
  <c r="Z102" i="1"/>
  <c r="Z101" i="1" s="1"/>
  <c r="W156" i="1"/>
  <c r="AE142" i="1"/>
  <c r="AE141" i="1" s="1"/>
  <c r="AC136" i="1"/>
  <c r="AC135" i="1" s="1"/>
  <c r="AN136" i="1"/>
  <c r="AN135" i="1" s="1"/>
  <c r="AV93" i="1"/>
  <c r="AE104" i="1"/>
  <c r="AE103" i="1" s="1"/>
  <c r="X134" i="1"/>
  <c r="X133" i="1" s="1"/>
  <c r="X132" i="1" s="1"/>
  <c r="AP125" i="1"/>
  <c r="Y89" i="1"/>
  <c r="Y88" i="1" s="1"/>
  <c r="AN89" i="1"/>
  <c r="AN88" i="1" s="1"/>
  <c r="U151" i="1"/>
  <c r="V156" i="1"/>
  <c r="AE140" i="1"/>
  <c r="AE139" i="1" s="1"/>
  <c r="AG156" i="1"/>
  <c r="AN151" i="1"/>
  <c r="AJ89" i="1"/>
  <c r="AJ88" i="1" s="1"/>
  <c r="T133" i="1"/>
  <c r="T132" i="1" s="1"/>
  <c r="U156" i="1"/>
  <c r="Z156" i="1"/>
  <c r="AL142" i="1"/>
  <c r="AL141" i="1" s="1"/>
  <c r="AM136" i="1"/>
  <c r="AM135" i="1" s="1"/>
  <c r="AP136" i="1"/>
  <c r="AP135" i="1" s="1"/>
  <c r="AO156" i="1"/>
  <c r="AU156" i="1"/>
  <c r="X100" i="1"/>
  <c r="X99" i="1" s="1"/>
  <c r="X98" i="1" s="1"/>
  <c r="X97" i="1" s="1"/>
  <c r="S151" i="1"/>
  <c r="AD151" i="1"/>
  <c r="AL145" i="1"/>
  <c r="AL144" i="1" s="1"/>
  <c r="AL143" i="1" s="1"/>
  <c r="AQ136" i="1"/>
  <c r="AQ135" i="1" s="1"/>
  <c r="U89" i="1"/>
  <c r="U88" i="1" s="1"/>
  <c r="W144" i="1"/>
  <c r="W143" i="1" s="1"/>
  <c r="S156" i="1"/>
  <c r="AE163" i="1"/>
  <c r="AE162" i="1" s="1"/>
  <c r="AE161" i="1" s="1"/>
  <c r="AH152" i="1"/>
  <c r="AH151" i="1" s="1"/>
  <c r="AL104" i="1"/>
  <c r="AL103" i="1" s="1"/>
  <c r="AV104" i="1"/>
  <c r="AV103" i="1" s="1"/>
  <c r="AV108" i="1"/>
  <c r="AV107" i="1" s="1"/>
  <c r="AS145" i="1"/>
  <c r="AS144" i="1" s="1"/>
  <c r="AS143" i="1" s="1"/>
  <c r="AS153" i="1"/>
  <c r="AS152" i="1" s="1"/>
  <c r="AV145" i="1"/>
  <c r="AV144" i="1" s="1"/>
  <c r="AV143" i="1" s="1"/>
  <c r="AD136" i="1"/>
  <c r="AD135" i="1" s="1"/>
  <c r="AR156" i="1"/>
  <c r="AK136" i="1"/>
  <c r="AK135" i="1" s="1"/>
  <c r="AY82" i="1"/>
  <c r="AY81" i="1" s="1"/>
  <c r="AY80" i="1" s="1"/>
  <c r="AY79" i="1" s="1"/>
  <c r="AY78" i="1" s="1"/>
  <c r="X128" i="1"/>
  <c r="X127" i="1" s="1"/>
  <c r="X126" i="1" s="1"/>
  <c r="X140" i="1"/>
  <c r="X139" i="1" s="1"/>
  <c r="X153" i="1"/>
  <c r="X152" i="1" s="1"/>
  <c r="X163" i="1"/>
  <c r="X162" i="1" s="1"/>
  <c r="X161" i="1" s="1"/>
  <c r="AA151" i="1"/>
  <c r="AA156" i="1"/>
  <c r="AI125" i="1"/>
  <c r="AI156" i="1"/>
  <c r="AM125" i="1"/>
  <c r="AW141" i="1"/>
  <c r="AV138" i="1"/>
  <c r="AV137" i="1" s="1"/>
  <c r="AY158" i="1"/>
  <c r="AY157" i="1" s="1"/>
  <c r="AY163" i="1"/>
  <c r="AY162" i="1" s="1"/>
  <c r="AY161" i="1" s="1"/>
  <c r="AJ156" i="1"/>
  <c r="AN125" i="1"/>
  <c r="AW137" i="1"/>
  <c r="AX136" i="1"/>
  <c r="AX135" i="1" s="1"/>
  <c r="T154" i="1"/>
  <c r="T151" i="1" s="1"/>
  <c r="Z136" i="1"/>
  <c r="Z135" i="1" s="1"/>
  <c r="Y156" i="1"/>
  <c r="AE160" i="1"/>
  <c r="AE159" i="1" s="1"/>
  <c r="AK125" i="1"/>
  <c r="AG136" i="1"/>
  <c r="AG135" i="1" s="1"/>
  <c r="AJ151" i="1"/>
  <c r="AT148" i="1"/>
  <c r="AT147" i="1" s="1"/>
  <c r="AT146" i="1" s="1"/>
  <c r="AC89" i="1"/>
  <c r="AC88" i="1" s="1"/>
  <c r="X158" i="1"/>
  <c r="X157" i="1" s="1"/>
  <c r="T127" i="1"/>
  <c r="T126" i="1" s="1"/>
  <c r="T130" i="1"/>
  <c r="T129" i="1" s="1"/>
  <c r="AB125" i="1"/>
  <c r="AB136" i="1"/>
  <c r="AB135" i="1" s="1"/>
  <c r="AL149" i="1"/>
  <c r="AL148" i="1" s="1"/>
  <c r="AL147" i="1" s="1"/>
  <c r="AL146" i="1" s="1"/>
  <c r="AQ125" i="1"/>
  <c r="AP156" i="1"/>
  <c r="AW130" i="1"/>
  <c r="AW129" i="1" s="1"/>
  <c r="AW125" i="1" s="1"/>
  <c r="AY149" i="1"/>
  <c r="AY148" i="1" s="1"/>
  <c r="AY147" i="1" s="1"/>
  <c r="AY146" i="1" s="1"/>
  <c r="AY155" i="1"/>
  <c r="AY154" i="1" s="1"/>
  <c r="AY160" i="1"/>
  <c r="AY159" i="1" s="1"/>
  <c r="T141" i="1"/>
  <c r="AC125" i="1"/>
  <c r="AQ156" i="1"/>
  <c r="X124" i="1"/>
  <c r="X123" i="1" s="1"/>
  <c r="X122" i="1" s="1"/>
  <c r="X121" i="1" s="1"/>
  <c r="X138" i="1"/>
  <c r="X137" i="1" s="1"/>
  <c r="X149" i="1"/>
  <c r="X148" i="1" s="1"/>
  <c r="X147" i="1" s="1"/>
  <c r="X146" i="1" s="1"/>
  <c r="X160" i="1"/>
  <c r="X159" i="1" s="1"/>
  <c r="T148" i="1"/>
  <c r="T147" i="1" s="1"/>
  <c r="T146" i="1" s="1"/>
  <c r="AF125" i="1"/>
  <c r="AL163" i="1"/>
  <c r="AL162" i="1" s="1"/>
  <c r="AL161" i="1" s="1"/>
  <c r="AS149" i="1"/>
  <c r="AS148" i="1" s="1"/>
  <c r="AS147" i="1" s="1"/>
  <c r="AS146" i="1" s="1"/>
  <c r="AY128" i="1"/>
  <c r="AY127" i="1" s="1"/>
  <c r="AY126" i="1" s="1"/>
  <c r="AY134" i="1"/>
  <c r="AY133" i="1" s="1"/>
  <c r="AY132" i="1" s="1"/>
  <c r="AV158" i="1"/>
  <c r="AV163" i="1"/>
  <c r="AA103" i="1"/>
  <c r="AA102" i="1" s="1"/>
  <c r="T137" i="1"/>
  <c r="T139" i="1"/>
  <c r="AA136" i="1"/>
  <c r="AA135" i="1" s="1"/>
  <c r="AC151" i="1"/>
  <c r="AA162" i="1"/>
  <c r="AA161" i="1" s="1"/>
  <c r="AJ125" i="1"/>
  <c r="AR136" i="1"/>
  <c r="AR135" i="1" s="1"/>
  <c r="AO162" i="1"/>
  <c r="AO161" i="1" s="1"/>
  <c r="AW123" i="1"/>
  <c r="AW122" i="1" s="1"/>
  <c r="AW121" i="1" s="1"/>
  <c r="AY140" i="1"/>
  <c r="AY139" i="1" s="1"/>
  <c r="AW162" i="1"/>
  <c r="AW161" i="1" s="1"/>
  <c r="AW159" i="1"/>
  <c r="AX156" i="1"/>
  <c r="AV160" i="1"/>
  <c r="AT156" i="1"/>
  <c r="AW157" i="1"/>
  <c r="AV155" i="1"/>
  <c r="AT151" i="1"/>
  <c r="AU151" i="1"/>
  <c r="AW151" i="1"/>
  <c r="AV153" i="1"/>
  <c r="AY153" i="1"/>
  <c r="AY152" i="1" s="1"/>
  <c r="AY145" i="1"/>
  <c r="AY144" i="1" s="1"/>
  <c r="AY143" i="1" s="1"/>
  <c r="AV142" i="1"/>
  <c r="AT137" i="1"/>
  <c r="AT136" i="1" s="1"/>
  <c r="AT135" i="1" s="1"/>
  <c r="AU136" i="1"/>
  <c r="AU135" i="1" s="1"/>
  <c r="AV134" i="1"/>
  <c r="AV131" i="1"/>
  <c r="AU125" i="1"/>
  <c r="AT127" i="1"/>
  <c r="AT126" i="1" s="1"/>
  <c r="AT125" i="1" s="1"/>
  <c r="AX125" i="1"/>
  <c r="AO136" i="1"/>
  <c r="AO135" i="1" s="1"/>
  <c r="AO125" i="1"/>
  <c r="AR125" i="1"/>
  <c r="AO151" i="1"/>
  <c r="AS131" i="1"/>
  <c r="AS130" i="1" s="1"/>
  <c r="AS129" i="1" s="1"/>
  <c r="AS155" i="1"/>
  <c r="AS154" i="1" s="1"/>
  <c r="AS124" i="1"/>
  <c r="AS123" i="1" s="1"/>
  <c r="AS122" i="1" s="1"/>
  <c r="AS121" i="1" s="1"/>
  <c r="AS134" i="1"/>
  <c r="AS133" i="1" s="1"/>
  <c r="AS132" i="1" s="1"/>
  <c r="AS138" i="1"/>
  <c r="AS137" i="1" s="1"/>
  <c r="AS158" i="1"/>
  <c r="AS157" i="1" s="1"/>
  <c r="AS128" i="1"/>
  <c r="AS127" i="1" s="1"/>
  <c r="AS126" i="1" s="1"/>
  <c r="AS140" i="1"/>
  <c r="AS139" i="1" s="1"/>
  <c r="AS160" i="1"/>
  <c r="AS159" i="1" s="1"/>
  <c r="AH125" i="1"/>
  <c r="AH156" i="1"/>
  <c r="AK151" i="1"/>
  <c r="AG125" i="1"/>
  <c r="AH136" i="1"/>
  <c r="AH135" i="1" s="1"/>
  <c r="AL124" i="1"/>
  <c r="AL123" i="1" s="1"/>
  <c r="AL122" i="1" s="1"/>
  <c r="AL121" i="1" s="1"/>
  <c r="AL128" i="1"/>
  <c r="AL127" i="1" s="1"/>
  <c r="AL126" i="1" s="1"/>
  <c r="AL131" i="1"/>
  <c r="AL130" i="1" s="1"/>
  <c r="AL129" i="1" s="1"/>
  <c r="AL155" i="1"/>
  <c r="AL154" i="1" s="1"/>
  <c r="AL134" i="1"/>
  <c r="AL133" i="1" s="1"/>
  <c r="AL132" i="1" s="1"/>
  <c r="AL138" i="1"/>
  <c r="AL137" i="1" s="1"/>
  <c r="AL158" i="1"/>
  <c r="AL157" i="1" s="1"/>
  <c r="AL140" i="1"/>
  <c r="AL139" i="1" s="1"/>
  <c r="AL160" i="1"/>
  <c r="AL159" i="1" s="1"/>
  <c r="AA125" i="1"/>
  <c r="AD125" i="1"/>
  <c r="Z125" i="1"/>
  <c r="AE145" i="1"/>
  <c r="AE144" i="1" s="1"/>
  <c r="AE143" i="1" s="1"/>
  <c r="AE149" i="1"/>
  <c r="AE148" i="1" s="1"/>
  <c r="AE147" i="1" s="1"/>
  <c r="AE146" i="1" s="1"/>
  <c r="AE153" i="1"/>
  <c r="AE152" i="1" s="1"/>
  <c r="AE124" i="1"/>
  <c r="AE123" i="1" s="1"/>
  <c r="AE122" i="1" s="1"/>
  <c r="AE121" i="1" s="1"/>
  <c r="AE128" i="1"/>
  <c r="AE127" i="1" s="1"/>
  <c r="AE126" i="1" s="1"/>
  <c r="AE131" i="1"/>
  <c r="AE130" i="1" s="1"/>
  <c r="AE129" i="1" s="1"/>
  <c r="AE155" i="1"/>
  <c r="AE154" i="1" s="1"/>
  <c r="AE134" i="1"/>
  <c r="AE133" i="1" s="1"/>
  <c r="AE132" i="1" s="1"/>
  <c r="AE138" i="1"/>
  <c r="AE137" i="1" s="1"/>
  <c r="AE158" i="1"/>
  <c r="AE157" i="1" s="1"/>
  <c r="R156" i="1"/>
  <c r="V151" i="1"/>
  <c r="R151" i="1"/>
  <c r="S135" i="1"/>
  <c r="W136" i="1"/>
  <c r="V136" i="1"/>
  <c r="V135" i="1" s="1"/>
  <c r="U136" i="1"/>
  <c r="U135" i="1" s="1"/>
  <c r="R136" i="1"/>
  <c r="R135" i="1" s="1"/>
  <c r="V125" i="1"/>
  <c r="S125" i="1"/>
  <c r="W125" i="1"/>
  <c r="U125" i="1"/>
  <c r="R125" i="1"/>
  <c r="AP34" i="1"/>
  <c r="AP30" i="1" s="1"/>
  <c r="AE72" i="1"/>
  <c r="AE71" i="1" s="1"/>
  <c r="AE70" i="1" s="1"/>
  <c r="AB102" i="1"/>
  <c r="AB101" i="1" s="1"/>
  <c r="AL93" i="1"/>
  <c r="AL92" i="1" s="1"/>
  <c r="AS93" i="1"/>
  <c r="AS92" i="1" s="1"/>
  <c r="AE49" i="1"/>
  <c r="AE48" i="1" s="1"/>
  <c r="AG54" i="1"/>
  <c r="AG53" i="1" s="1"/>
  <c r="AG52" i="1" s="1"/>
  <c r="X114" i="1"/>
  <c r="X113" i="1" s="1"/>
  <c r="X112" i="1" s="1"/>
  <c r="AC102" i="1"/>
  <c r="AC101" i="1" s="1"/>
  <c r="AN102" i="1"/>
  <c r="AN101" i="1" s="1"/>
  <c r="AG102" i="1"/>
  <c r="AG101" i="1" s="1"/>
  <c r="AM34" i="1"/>
  <c r="AM30" i="1" s="1"/>
  <c r="S80" i="1"/>
  <c r="S79" i="1" s="1"/>
  <c r="S78" i="1" s="1"/>
  <c r="Z89" i="1"/>
  <c r="Z88" i="1" s="1"/>
  <c r="AE96" i="1"/>
  <c r="AE95" i="1" s="1"/>
  <c r="AE94" i="1" s="1"/>
  <c r="AO92" i="1"/>
  <c r="AO89" i="1" s="1"/>
  <c r="AO88" i="1" s="1"/>
  <c r="AQ102" i="1"/>
  <c r="AQ101" i="1" s="1"/>
  <c r="AF89" i="1"/>
  <c r="AF88" i="1" s="1"/>
  <c r="S102" i="1"/>
  <c r="S101" i="1" s="1"/>
  <c r="AL96" i="1"/>
  <c r="AL95" i="1" s="1"/>
  <c r="AL94" i="1" s="1"/>
  <c r="AK89" i="1"/>
  <c r="AK88" i="1" s="1"/>
  <c r="AP45" i="1"/>
  <c r="AP44" i="1" s="1"/>
  <c r="AP43" i="1" s="1"/>
  <c r="AV84" i="1"/>
  <c r="X108" i="1"/>
  <c r="X107" i="1" s="1"/>
  <c r="X117" i="1"/>
  <c r="X116" i="1" s="1"/>
  <c r="X115" i="1" s="1"/>
  <c r="AH103" i="1"/>
  <c r="AH102" i="1" s="1"/>
  <c r="AH101" i="1" s="1"/>
  <c r="AL117" i="1"/>
  <c r="AL116" i="1" s="1"/>
  <c r="AL115" i="1" s="1"/>
  <c r="AS100" i="1"/>
  <c r="AS99" i="1" s="1"/>
  <c r="AS98" i="1" s="1"/>
  <c r="AS97" i="1" s="1"/>
  <c r="AR102" i="1"/>
  <c r="AR101" i="1" s="1"/>
  <c r="AS117" i="1"/>
  <c r="AS116" i="1" s="1"/>
  <c r="AS115" i="1" s="1"/>
  <c r="W92" i="1"/>
  <c r="W89" i="1" s="1"/>
  <c r="W88" i="1" s="1"/>
  <c r="X106" i="1"/>
  <c r="X105" i="1" s="1"/>
  <c r="AA54" i="1"/>
  <c r="AI102" i="1"/>
  <c r="AI101" i="1" s="1"/>
  <c r="X111" i="1"/>
  <c r="X110" i="1" s="1"/>
  <c r="X109" i="1" s="1"/>
  <c r="AJ102" i="1"/>
  <c r="AJ101" i="1" s="1"/>
  <c r="AD89" i="1"/>
  <c r="AD88" i="1" s="1"/>
  <c r="V89" i="1"/>
  <c r="V88" i="1" s="1"/>
  <c r="AE114" i="1"/>
  <c r="AE113" i="1" s="1"/>
  <c r="AE112" i="1" s="1"/>
  <c r="AM89" i="1"/>
  <c r="AM88" i="1" s="1"/>
  <c r="AW90" i="1"/>
  <c r="AW89" i="1" s="1"/>
  <c r="AW88" i="1" s="1"/>
  <c r="AY77" i="1"/>
  <c r="AY76" i="1" s="1"/>
  <c r="AY75" i="1" s="1"/>
  <c r="AY74" i="1" s="1"/>
  <c r="AY73" i="1" s="1"/>
  <c r="S89" i="1"/>
  <c r="S88" i="1" s="1"/>
  <c r="AG89" i="1"/>
  <c r="AG88" i="1" s="1"/>
  <c r="AH92" i="1"/>
  <c r="AH89" i="1" s="1"/>
  <c r="AH88" i="1" s="1"/>
  <c r="AU92" i="1"/>
  <c r="AU89" i="1" s="1"/>
  <c r="AU88" i="1" s="1"/>
  <c r="AT107" i="1"/>
  <c r="AY93" i="1"/>
  <c r="AY92" i="1" s="1"/>
  <c r="AY100" i="1"/>
  <c r="AY99" i="1" s="1"/>
  <c r="AY98" i="1" s="1"/>
  <c r="AY97" i="1" s="1"/>
  <c r="AY106" i="1"/>
  <c r="AY105" i="1" s="1"/>
  <c r="AY111" i="1"/>
  <c r="AY110" i="1" s="1"/>
  <c r="AY109" i="1" s="1"/>
  <c r="AY117" i="1"/>
  <c r="AY116" i="1" s="1"/>
  <c r="AY115" i="1" s="1"/>
  <c r="X61" i="1"/>
  <c r="X60" i="1" s="1"/>
  <c r="X59" i="1" s="1"/>
  <c r="AE86" i="1"/>
  <c r="AE85" i="1" s="1"/>
  <c r="X91" i="1"/>
  <c r="X90" i="1" s="1"/>
  <c r="X89" i="1" s="1"/>
  <c r="X104" i="1"/>
  <c r="X103" i="1" s="1"/>
  <c r="AI89" i="1"/>
  <c r="AI88" i="1" s="1"/>
  <c r="T99" i="1"/>
  <c r="T98" i="1" s="1"/>
  <c r="T97" i="1" s="1"/>
  <c r="AS96" i="1"/>
  <c r="AS95" i="1" s="1"/>
  <c r="AS94" i="1" s="1"/>
  <c r="AS104" i="1"/>
  <c r="AS103" i="1" s="1"/>
  <c r="AP89" i="1"/>
  <c r="AP88" i="1" s="1"/>
  <c r="AM102" i="1"/>
  <c r="AM101" i="1" s="1"/>
  <c r="X96" i="1"/>
  <c r="X95" i="1" s="1"/>
  <c r="X94" i="1" s="1"/>
  <c r="T90" i="1"/>
  <c r="T89" i="1" s="1"/>
  <c r="T88" i="1" s="1"/>
  <c r="AA89" i="1"/>
  <c r="AA88" i="1" s="1"/>
  <c r="AE93" i="1"/>
  <c r="AE92" i="1" s="1"/>
  <c r="AE100" i="1"/>
  <c r="AE99" i="1" s="1"/>
  <c r="AE98" i="1" s="1"/>
  <c r="AE97" i="1" s="1"/>
  <c r="AL100" i="1"/>
  <c r="AL99" i="1" s="1"/>
  <c r="AL98" i="1" s="1"/>
  <c r="AL97" i="1" s="1"/>
  <c r="T110" i="1"/>
  <c r="T109" i="1" s="1"/>
  <c r="T113" i="1"/>
  <c r="T112" i="1" s="1"/>
  <c r="AD102" i="1"/>
  <c r="AP102" i="1"/>
  <c r="AP101" i="1" s="1"/>
  <c r="AA116" i="1"/>
  <c r="AA115" i="1" s="1"/>
  <c r="AW99" i="1"/>
  <c r="AW98" i="1" s="1"/>
  <c r="AW97" i="1" s="1"/>
  <c r="T107" i="1"/>
  <c r="T102" i="1" s="1"/>
  <c r="Y102" i="1"/>
  <c r="Y101" i="1" s="1"/>
  <c r="AD113" i="1"/>
  <c r="AD112" i="1" s="1"/>
  <c r="AF102" i="1"/>
  <c r="AF101" i="1" s="1"/>
  <c r="AY96" i="1"/>
  <c r="AY95" i="1" s="1"/>
  <c r="AY94" i="1" s="1"/>
  <c r="AY104" i="1"/>
  <c r="AY103" i="1" s="1"/>
  <c r="AY108" i="1"/>
  <c r="AY107" i="1" s="1"/>
  <c r="AY114" i="1"/>
  <c r="AY113" i="1" s="1"/>
  <c r="AY112" i="1" s="1"/>
  <c r="AV114" i="1"/>
  <c r="AV117" i="1"/>
  <c r="AW110" i="1"/>
  <c r="AW109" i="1" s="1"/>
  <c r="AV111" i="1"/>
  <c r="AX102" i="1"/>
  <c r="AX101" i="1" s="1"/>
  <c r="AV106" i="1"/>
  <c r="AU102" i="1"/>
  <c r="AU101" i="1" s="1"/>
  <c r="AT103" i="1"/>
  <c r="AW103" i="1"/>
  <c r="AW102" i="1" s="1"/>
  <c r="AV100" i="1"/>
  <c r="AV96" i="1"/>
  <c r="AX89" i="1"/>
  <c r="AX88" i="1" s="1"/>
  <c r="AT89" i="1"/>
  <c r="AT88" i="1" s="1"/>
  <c r="AV91" i="1"/>
  <c r="AO102" i="1"/>
  <c r="AO101" i="1" s="1"/>
  <c r="AR89" i="1"/>
  <c r="AR88" i="1" s="1"/>
  <c r="AS106" i="1"/>
  <c r="AS105" i="1" s="1"/>
  <c r="AS108" i="1"/>
  <c r="AS107" i="1" s="1"/>
  <c r="AS91" i="1"/>
  <c r="AS90" i="1" s="1"/>
  <c r="AS111" i="1"/>
  <c r="AS110" i="1" s="1"/>
  <c r="AS109" i="1" s="1"/>
  <c r="AS114" i="1"/>
  <c r="AS113" i="1" s="1"/>
  <c r="AS112" i="1" s="1"/>
  <c r="AK102" i="1"/>
  <c r="AK101" i="1" s="1"/>
  <c r="AL106" i="1"/>
  <c r="AL105" i="1" s="1"/>
  <c r="AL108" i="1"/>
  <c r="AL107" i="1" s="1"/>
  <c r="AL91" i="1"/>
  <c r="AL90" i="1" s="1"/>
  <c r="AL111" i="1"/>
  <c r="AL110" i="1" s="1"/>
  <c r="AL109" i="1" s="1"/>
  <c r="AL114" i="1"/>
  <c r="AL113" i="1" s="1"/>
  <c r="AL112" i="1" s="1"/>
  <c r="AE106" i="1"/>
  <c r="AE105" i="1" s="1"/>
  <c r="AE108" i="1"/>
  <c r="AE107" i="1" s="1"/>
  <c r="AE91" i="1"/>
  <c r="AE90" i="1" s="1"/>
  <c r="AE111" i="1"/>
  <c r="AE110" i="1" s="1"/>
  <c r="AE109" i="1" s="1"/>
  <c r="W102" i="1"/>
  <c r="W101" i="1" s="1"/>
  <c r="V102" i="1"/>
  <c r="V101" i="1" s="1"/>
  <c r="U102" i="1"/>
  <c r="U101" i="1" s="1"/>
  <c r="R102" i="1"/>
  <c r="R101" i="1" s="1"/>
  <c r="R89" i="1"/>
  <c r="R88" i="1" s="1"/>
  <c r="AB66" i="1"/>
  <c r="AB65" i="1" s="1"/>
  <c r="AG34" i="1"/>
  <c r="AG30" i="1" s="1"/>
  <c r="AG17" i="1" s="1"/>
  <c r="AF34" i="1"/>
  <c r="AF30" i="1" s="1"/>
  <c r="AL42" i="1"/>
  <c r="AL41" i="1" s="1"/>
  <c r="AL40" i="1" s="1"/>
  <c r="AL39" i="1" s="1"/>
  <c r="AD45" i="1"/>
  <c r="AD44" i="1" s="1"/>
  <c r="AD43" i="1" s="1"/>
  <c r="X58" i="1"/>
  <c r="X57" i="1" s="1"/>
  <c r="R54" i="1"/>
  <c r="R53" i="1" s="1"/>
  <c r="R52" i="1" s="1"/>
  <c r="AY49" i="1"/>
  <c r="AY48" i="1" s="1"/>
  <c r="AQ54" i="1"/>
  <c r="AQ53" i="1" s="1"/>
  <c r="AQ52" i="1" s="1"/>
  <c r="AF80" i="1"/>
  <c r="AF79" i="1" s="1"/>
  <c r="AF78" i="1" s="1"/>
  <c r="AO80" i="1"/>
  <c r="AO79" i="1" s="1"/>
  <c r="AO78" i="1" s="1"/>
  <c r="AS38" i="1"/>
  <c r="AS37" i="1" s="1"/>
  <c r="S66" i="1"/>
  <c r="S65" i="1" s="1"/>
  <c r="AM80" i="1"/>
  <c r="AM79" i="1" s="1"/>
  <c r="AM78" i="1" s="1"/>
  <c r="AB45" i="1"/>
  <c r="AB44" i="1" s="1"/>
  <c r="AB43" i="1" s="1"/>
  <c r="AN45" i="1"/>
  <c r="AN44" i="1" s="1"/>
  <c r="AN43" i="1" s="1"/>
  <c r="AC54" i="1"/>
  <c r="AC53" i="1" s="1"/>
  <c r="AC52" i="1" s="1"/>
  <c r="AK80" i="1"/>
  <c r="AK79" i="1" s="1"/>
  <c r="AK78" i="1" s="1"/>
  <c r="AY86" i="1"/>
  <c r="R45" i="1"/>
  <c r="R44" i="1" s="1"/>
  <c r="R43" i="1" s="1"/>
  <c r="AP54" i="1"/>
  <c r="AP53" i="1" s="1"/>
  <c r="AP52" i="1" s="1"/>
  <c r="AS77" i="1"/>
  <c r="AS76" i="1" s="1"/>
  <c r="AS75" i="1" s="1"/>
  <c r="AS74" i="1" s="1"/>
  <c r="AS73" i="1" s="1"/>
  <c r="R80" i="1"/>
  <c r="R79" i="1" s="1"/>
  <c r="R78" i="1" s="1"/>
  <c r="AH85" i="1"/>
  <c r="V54" i="1"/>
  <c r="V53" i="1" s="1"/>
  <c r="V52" i="1" s="1"/>
  <c r="AV56" i="1"/>
  <c r="AV55" i="1" s="1"/>
  <c r="AV77" i="1"/>
  <c r="X84" i="1"/>
  <c r="X83" i="1" s="1"/>
  <c r="AD80" i="1"/>
  <c r="AD79" i="1" s="1"/>
  <c r="AD78" i="1" s="1"/>
  <c r="AS86" i="1"/>
  <c r="AS85" i="1" s="1"/>
  <c r="AY84" i="1"/>
  <c r="AL21" i="1"/>
  <c r="AL20" i="1" s="1"/>
  <c r="AL19" i="1" s="1"/>
  <c r="AL18" i="1" s="1"/>
  <c r="AI34" i="1"/>
  <c r="AI30" i="1" s="1"/>
  <c r="AS27" i="1"/>
  <c r="AS26" i="1" s="1"/>
  <c r="AG45" i="1"/>
  <c r="AG44" i="1" s="1"/>
  <c r="AG43" i="1" s="1"/>
  <c r="AQ45" i="1"/>
  <c r="AQ44" i="1" s="1"/>
  <c r="AQ43" i="1" s="1"/>
  <c r="X86" i="1"/>
  <c r="X85" i="1" s="1"/>
  <c r="AN80" i="1"/>
  <c r="AN79" i="1" s="1"/>
  <c r="AN78" i="1" s="1"/>
  <c r="AP80" i="1"/>
  <c r="AP79" i="1" s="1"/>
  <c r="AP78" i="1" s="1"/>
  <c r="AV82" i="1"/>
  <c r="AV86" i="1"/>
  <c r="AQ34" i="1"/>
  <c r="AQ30" i="1" s="1"/>
  <c r="U80" i="1"/>
  <c r="U79" i="1" s="1"/>
  <c r="U78" i="1" s="1"/>
  <c r="AA85" i="1"/>
  <c r="AA80" i="1" s="1"/>
  <c r="AA79" i="1" s="1"/>
  <c r="AA78" i="1" s="1"/>
  <c r="AG80" i="1"/>
  <c r="AG79" i="1" s="1"/>
  <c r="AG78" i="1" s="1"/>
  <c r="AQ80" i="1"/>
  <c r="AQ79" i="1" s="1"/>
  <c r="AQ78" i="1" s="1"/>
  <c r="AG23" i="1"/>
  <c r="AG22" i="1" s="1"/>
  <c r="AK34" i="1"/>
  <c r="AK30" i="1" s="1"/>
  <c r="AI45" i="1"/>
  <c r="AI44" i="1" s="1"/>
  <c r="AI43" i="1" s="1"/>
  <c r="AN54" i="1"/>
  <c r="AN53" i="1" s="1"/>
  <c r="AN52" i="1" s="1"/>
  <c r="AW76" i="1"/>
  <c r="AW75" i="1" s="1"/>
  <c r="AW74" i="1" s="1"/>
  <c r="AW73" i="1" s="1"/>
  <c r="T83" i="1"/>
  <c r="T80" i="1" s="1"/>
  <c r="T79" i="1" s="1"/>
  <c r="T78" i="1" s="1"/>
  <c r="Y80" i="1"/>
  <c r="Y79" i="1" s="1"/>
  <c r="Y78" i="1" s="1"/>
  <c r="AI80" i="1"/>
  <c r="AI79" i="1" s="1"/>
  <c r="AI78" i="1" s="1"/>
  <c r="X64" i="1"/>
  <c r="X63" i="1" s="1"/>
  <c r="X62" i="1" s="1"/>
  <c r="AE64" i="1"/>
  <c r="AE63" i="1" s="1"/>
  <c r="AE62" i="1" s="1"/>
  <c r="X82" i="1"/>
  <c r="X81" i="1" s="1"/>
  <c r="Z80" i="1"/>
  <c r="Z79" i="1" s="1"/>
  <c r="Z78" i="1" s="1"/>
  <c r="AC80" i="1"/>
  <c r="AC79" i="1" s="1"/>
  <c r="AC78" i="1" s="1"/>
  <c r="AJ80" i="1"/>
  <c r="AJ79" i="1" s="1"/>
  <c r="AJ78" i="1" s="1"/>
  <c r="AR80" i="1"/>
  <c r="AR79" i="1" s="1"/>
  <c r="AR78" i="1" s="1"/>
  <c r="AJ23" i="1"/>
  <c r="AJ22" i="1" s="1"/>
  <c r="AJ17" i="1" s="1"/>
  <c r="AJ16" i="1" s="1"/>
  <c r="X72" i="1"/>
  <c r="X71" i="1" s="1"/>
  <c r="X70" i="1" s="1"/>
  <c r="AB80" i="1"/>
  <c r="AB79" i="1" s="1"/>
  <c r="AB78" i="1" s="1"/>
  <c r="AL82" i="1"/>
  <c r="AL81" i="1" s="1"/>
  <c r="AS82" i="1"/>
  <c r="AS81" i="1" s="1"/>
  <c r="W80" i="1"/>
  <c r="W79" i="1" s="1"/>
  <c r="W78" i="1" s="1"/>
  <c r="AP66" i="1"/>
  <c r="AP65" i="1" s="1"/>
  <c r="AW81" i="1"/>
  <c r="AW80" i="1" s="1"/>
  <c r="AW79" i="1" s="1"/>
  <c r="AW78" i="1" s="1"/>
  <c r="AS84" i="1"/>
  <c r="AS83" i="1" s="1"/>
  <c r="AH81" i="1"/>
  <c r="AL84" i="1"/>
  <c r="AL83" i="1" s="1"/>
  <c r="AE82" i="1"/>
  <c r="AE81" i="1" s="1"/>
  <c r="AE84" i="1"/>
  <c r="AE83" i="1" s="1"/>
  <c r="V80" i="1"/>
  <c r="V79" i="1" s="1"/>
  <c r="V78" i="1" s="1"/>
  <c r="AR66" i="1"/>
  <c r="AR65" i="1" s="1"/>
  <c r="AS72" i="1"/>
  <c r="AS71" i="1" s="1"/>
  <c r="AS70" i="1" s="1"/>
  <c r="AE29" i="1"/>
  <c r="AE28" i="1" s="1"/>
  <c r="AC45" i="1"/>
  <c r="AC44" i="1" s="1"/>
  <c r="AC43" i="1" s="1"/>
  <c r="AH45" i="1"/>
  <c r="AH44" i="1" s="1"/>
  <c r="AH43" i="1" s="1"/>
  <c r="AB54" i="1"/>
  <c r="AB53" i="1" s="1"/>
  <c r="AB52" i="1" s="1"/>
  <c r="X77" i="1"/>
  <c r="X76" i="1" s="1"/>
  <c r="X75" i="1" s="1"/>
  <c r="X74" i="1" s="1"/>
  <c r="X73" i="1" s="1"/>
  <c r="AW48" i="1"/>
  <c r="AW45" i="1" s="1"/>
  <c r="AW44" i="1" s="1"/>
  <c r="AW43" i="1" s="1"/>
  <c r="AE38" i="1"/>
  <c r="AE37" i="1" s="1"/>
  <c r="AL38" i="1"/>
  <c r="AL37" i="1" s="1"/>
  <c r="S45" i="1"/>
  <c r="S44" i="1" s="1"/>
  <c r="S43" i="1" s="1"/>
  <c r="X69" i="1"/>
  <c r="X68" i="1" s="1"/>
  <c r="X67" i="1" s="1"/>
  <c r="AF54" i="1"/>
  <c r="AF53" i="1" s="1"/>
  <c r="AF52" i="1" s="1"/>
  <c r="AI54" i="1"/>
  <c r="AI53" i="1" s="1"/>
  <c r="AI52" i="1" s="1"/>
  <c r="AM54" i="1"/>
  <c r="AM53" i="1" s="1"/>
  <c r="AM52" i="1" s="1"/>
  <c r="AO76" i="1"/>
  <c r="AO75" i="1" s="1"/>
  <c r="AO74" i="1" s="1"/>
  <c r="AO73" i="1" s="1"/>
  <c r="AI66" i="1"/>
  <c r="AI65" i="1" s="1"/>
  <c r="AF23" i="1"/>
  <c r="AF22" i="1" s="1"/>
  <c r="AP23" i="1"/>
  <c r="AP22" i="1" s="1"/>
  <c r="S54" i="1"/>
  <c r="S53" i="1" s="1"/>
  <c r="S52" i="1" s="1"/>
  <c r="AE58" i="1"/>
  <c r="AE57" i="1" s="1"/>
  <c r="AO71" i="1"/>
  <c r="AO70" i="1" s="1"/>
  <c r="AO66" i="1" s="1"/>
  <c r="AO65" i="1" s="1"/>
  <c r="W76" i="1"/>
  <c r="W75" i="1" s="1"/>
  <c r="W74" i="1" s="1"/>
  <c r="W73" i="1" s="1"/>
  <c r="AC66" i="1"/>
  <c r="AC65" i="1" s="1"/>
  <c r="Y66" i="1"/>
  <c r="Y65" i="1" s="1"/>
  <c r="Z66" i="1"/>
  <c r="Z65" i="1" s="1"/>
  <c r="AA63" i="1"/>
  <c r="AA62" i="1" s="1"/>
  <c r="AD66" i="1"/>
  <c r="AD65" i="1" s="1"/>
  <c r="AS42" i="1"/>
  <c r="AS41" i="1" s="1"/>
  <c r="AS40" i="1" s="1"/>
  <c r="AS39" i="1" s="1"/>
  <c r="AJ45" i="1"/>
  <c r="AJ44" i="1" s="1"/>
  <c r="AJ43" i="1" s="1"/>
  <c r="AX45" i="1"/>
  <c r="AX44" i="1" s="1"/>
  <c r="AX43" i="1" s="1"/>
  <c r="X56" i="1"/>
  <c r="X55" i="1" s="1"/>
  <c r="U54" i="1"/>
  <c r="U53" i="1" s="1"/>
  <c r="U52" i="1" s="1"/>
  <c r="AD54" i="1"/>
  <c r="AD53" i="1" s="1"/>
  <c r="AD52" i="1" s="1"/>
  <c r="AL64" i="1"/>
  <c r="AL63" i="1" s="1"/>
  <c r="AL62" i="1" s="1"/>
  <c r="AH66" i="1"/>
  <c r="AH65" i="1" s="1"/>
  <c r="AL72" i="1"/>
  <c r="AL71" i="1" s="1"/>
  <c r="AL70" i="1" s="1"/>
  <c r="AO54" i="1"/>
  <c r="AO53" i="1" s="1"/>
  <c r="AO52" i="1" s="1"/>
  <c r="AS58" i="1"/>
  <c r="AS57" i="1" s="1"/>
  <c r="AV58" i="1"/>
  <c r="AZ58" i="1" s="1"/>
  <c r="AZ57" i="1" s="1"/>
  <c r="AV72" i="1"/>
  <c r="AV71" i="1" s="1"/>
  <c r="AV70" i="1" s="1"/>
  <c r="AR34" i="1"/>
  <c r="AR30" i="1" s="1"/>
  <c r="AJ34" i="1"/>
  <c r="AJ30" i="1" s="1"/>
  <c r="AK45" i="1"/>
  <c r="AK44" i="1" s="1"/>
  <c r="AK43" i="1" s="1"/>
  <c r="T55" i="1"/>
  <c r="T54" i="1" s="1"/>
  <c r="Z54" i="1"/>
  <c r="Z53" i="1" s="1"/>
  <c r="Z52" i="1" s="1"/>
  <c r="AA71" i="1"/>
  <c r="AA70" i="1" s="1"/>
  <c r="AA66" i="1" s="1"/>
  <c r="AA65" i="1" s="1"/>
  <c r="AJ54" i="1"/>
  <c r="AJ53" i="1" s="1"/>
  <c r="AJ52" i="1" s="1"/>
  <c r="AS64" i="1"/>
  <c r="AS63" i="1" s="1"/>
  <c r="AS62" i="1" s="1"/>
  <c r="AT71" i="1"/>
  <c r="AT70" i="1" s="1"/>
  <c r="AT66" i="1" s="1"/>
  <c r="AT65" i="1" s="1"/>
  <c r="AA23" i="1"/>
  <c r="AA22" i="1" s="1"/>
  <c r="AI23" i="1"/>
  <c r="AI22" i="1" s="1"/>
  <c r="AN23" i="1"/>
  <c r="AN22" i="1" s="1"/>
  <c r="U45" i="1"/>
  <c r="U44" i="1" s="1"/>
  <c r="U43" i="1" s="1"/>
  <c r="Y54" i="1"/>
  <c r="Y53" i="1" s="1"/>
  <c r="Y52" i="1" s="1"/>
  <c r="AL77" i="1"/>
  <c r="AL76" i="1" s="1"/>
  <c r="AL75" i="1" s="1"/>
  <c r="AL74" i="1" s="1"/>
  <c r="AL73" i="1" s="1"/>
  <c r="AY47" i="1"/>
  <c r="AY46" i="1" s="1"/>
  <c r="AR54" i="1"/>
  <c r="AR53" i="1" s="1"/>
  <c r="AR52" i="1" s="1"/>
  <c r="AE42" i="1"/>
  <c r="AE41" i="1" s="1"/>
  <c r="AE40" i="1" s="1"/>
  <c r="AE39" i="1" s="1"/>
  <c r="AG66" i="1"/>
  <c r="AG65" i="1" s="1"/>
  <c r="AQ23" i="1"/>
  <c r="AQ22" i="1" s="1"/>
  <c r="AQ17" i="1" s="1"/>
  <c r="AQ16" i="1" s="1"/>
  <c r="W45" i="1"/>
  <c r="W44" i="1" s="1"/>
  <c r="W43" i="1" s="1"/>
  <c r="Y45" i="1"/>
  <c r="Y44" i="1" s="1"/>
  <c r="Y43" i="1" s="1"/>
  <c r="R66" i="1"/>
  <c r="R65" i="1" s="1"/>
  <c r="AB34" i="1"/>
  <c r="AB30" i="1" s="1"/>
  <c r="AM23" i="1"/>
  <c r="AM22" i="1" s="1"/>
  <c r="AM17" i="1" s="1"/>
  <c r="AM16" i="1" s="1"/>
  <c r="X49" i="1"/>
  <c r="X48" i="1" s="1"/>
  <c r="AA48" i="1"/>
  <c r="AA45" i="1" s="1"/>
  <c r="AA44" i="1" s="1"/>
  <c r="AA43" i="1" s="1"/>
  <c r="W57" i="1"/>
  <c r="W54" i="1" s="1"/>
  <c r="W53" i="1" s="1"/>
  <c r="W52" i="1" s="1"/>
  <c r="T60" i="1"/>
  <c r="T59" i="1" s="1"/>
  <c r="AK54" i="1"/>
  <c r="AK53" i="1" s="1"/>
  <c r="AK52" i="1" s="1"/>
  <c r="AJ66" i="1"/>
  <c r="AJ65" i="1" s="1"/>
  <c r="V45" i="1"/>
  <c r="V44" i="1" s="1"/>
  <c r="V43" i="1" s="1"/>
  <c r="T63" i="1"/>
  <c r="T62" i="1" s="1"/>
  <c r="T68" i="1"/>
  <c r="T67" i="1" s="1"/>
  <c r="AL61" i="1"/>
  <c r="AL60" i="1" s="1"/>
  <c r="AL59" i="1" s="1"/>
  <c r="AN66" i="1"/>
  <c r="AN65" i="1" s="1"/>
  <c r="AE77" i="1"/>
  <c r="AE76" i="1" s="1"/>
  <c r="AE75" i="1" s="1"/>
  <c r="AE74" i="1" s="1"/>
  <c r="AE73" i="1" s="1"/>
  <c r="AH76" i="1"/>
  <c r="AH75" i="1" s="1"/>
  <c r="AH74" i="1" s="1"/>
  <c r="AH73" i="1" s="1"/>
  <c r="AT76" i="1"/>
  <c r="AT75" i="1" s="1"/>
  <c r="AT74" i="1" s="1"/>
  <c r="AT73" i="1" s="1"/>
  <c r="AW66" i="1"/>
  <c r="AW65" i="1" s="1"/>
  <c r="AV69" i="1"/>
  <c r="AV64" i="1"/>
  <c r="AV61" i="1"/>
  <c r="AU54" i="1"/>
  <c r="AU53" i="1" s="1"/>
  <c r="AU52" i="1" s="1"/>
  <c r="AT57" i="1"/>
  <c r="AT55" i="1"/>
  <c r="AY54" i="1"/>
  <c r="AY53" i="1" s="1"/>
  <c r="AY52" i="1" s="1"/>
  <c r="AY66" i="1"/>
  <c r="AY65" i="1" s="1"/>
  <c r="AX66" i="1"/>
  <c r="AX65" i="1" s="1"/>
  <c r="AU66" i="1"/>
  <c r="AU65" i="1" s="1"/>
  <c r="AW54" i="1"/>
  <c r="AW53" i="1" s="1"/>
  <c r="AW52" i="1" s="1"/>
  <c r="AX54" i="1"/>
  <c r="AX53" i="1" s="1"/>
  <c r="AX52" i="1" s="1"/>
  <c r="AQ66" i="1"/>
  <c r="AQ65" i="1" s="1"/>
  <c r="AM66" i="1"/>
  <c r="AM65" i="1" s="1"/>
  <c r="AS56" i="1"/>
  <c r="AS55" i="1" s="1"/>
  <c r="AS61" i="1"/>
  <c r="AS60" i="1" s="1"/>
  <c r="AS59" i="1" s="1"/>
  <c r="AS69" i="1"/>
  <c r="AS68" i="1" s="1"/>
  <c r="AS67" i="1" s="1"/>
  <c r="AF66" i="1"/>
  <c r="AF65" i="1" s="1"/>
  <c r="AH54" i="1"/>
  <c r="AH53" i="1" s="1"/>
  <c r="AH52" i="1" s="1"/>
  <c r="AK66" i="1"/>
  <c r="AK65" i="1" s="1"/>
  <c r="AL56" i="1"/>
  <c r="AL55" i="1" s="1"/>
  <c r="AL58" i="1"/>
  <c r="AL57" i="1" s="1"/>
  <c r="AL69" i="1"/>
  <c r="AL68" i="1" s="1"/>
  <c r="AL67" i="1" s="1"/>
  <c r="AE56" i="1"/>
  <c r="AE55" i="1" s="1"/>
  <c r="AE61" i="1"/>
  <c r="AE60" i="1" s="1"/>
  <c r="AE59" i="1" s="1"/>
  <c r="AE69" i="1"/>
  <c r="AE68" i="1" s="1"/>
  <c r="AE67" i="1" s="1"/>
  <c r="T71" i="1"/>
  <c r="T70" i="1" s="1"/>
  <c r="U66" i="1"/>
  <c r="U65" i="1" s="1"/>
  <c r="W66" i="1"/>
  <c r="W65" i="1" s="1"/>
  <c r="V66" i="1"/>
  <c r="V65" i="1" s="1"/>
  <c r="AR45" i="1"/>
  <c r="AR44" i="1" s="1"/>
  <c r="AR43" i="1" s="1"/>
  <c r="X47" i="1"/>
  <c r="X46" i="1" s="1"/>
  <c r="T46" i="1"/>
  <c r="T45" i="1" s="1"/>
  <c r="T44" i="1" s="1"/>
  <c r="T43" i="1" s="1"/>
  <c r="AS49" i="1"/>
  <c r="AS48" i="1" s="1"/>
  <c r="AV47" i="1"/>
  <c r="AV46" i="1" s="1"/>
  <c r="AS21" i="1"/>
  <c r="AS20" i="1" s="1"/>
  <c r="AS19" i="1" s="1"/>
  <c r="AS18" i="1" s="1"/>
  <c r="AT41" i="1"/>
  <c r="AT40" i="1" s="1"/>
  <c r="AT39" i="1" s="1"/>
  <c r="Z45" i="1"/>
  <c r="Z44" i="1" s="1"/>
  <c r="Z43" i="1" s="1"/>
  <c r="AF45" i="1"/>
  <c r="AF44" i="1" s="1"/>
  <c r="AF43" i="1" s="1"/>
  <c r="AL36" i="1"/>
  <c r="AL35" i="1" s="1"/>
  <c r="AK23" i="1"/>
  <c r="AK22" i="1" s="1"/>
  <c r="AK17" i="1" s="1"/>
  <c r="AK16" i="1" s="1"/>
  <c r="AS25" i="1"/>
  <c r="AS24" i="1" s="1"/>
  <c r="AM45" i="1"/>
  <c r="AM44" i="1" s="1"/>
  <c r="AM43" i="1" s="1"/>
  <c r="AC34" i="1"/>
  <c r="AC30" i="1" s="1"/>
  <c r="Y23" i="1"/>
  <c r="Y22" i="1" s="1"/>
  <c r="Y17" i="1" s="1"/>
  <c r="AE33" i="1"/>
  <c r="AE32" i="1" s="1"/>
  <c r="AE31" i="1" s="1"/>
  <c r="AE36" i="1"/>
  <c r="AE35" i="1" s="1"/>
  <c r="AL25" i="1"/>
  <c r="AL24" i="1" s="1"/>
  <c r="AO48" i="1"/>
  <c r="AO45" i="1" s="1"/>
  <c r="AO44" i="1" s="1"/>
  <c r="AO43" i="1" s="1"/>
  <c r="AO37" i="1"/>
  <c r="AO34" i="1" s="1"/>
  <c r="AO30" i="1" s="1"/>
  <c r="AD28" i="1"/>
  <c r="AD23" i="1" s="1"/>
  <c r="AD22" i="1" s="1"/>
  <c r="Y34" i="1"/>
  <c r="Y30" i="1" s="1"/>
  <c r="AO41" i="1"/>
  <c r="AO40" i="1" s="1"/>
  <c r="AO39" i="1" s="1"/>
  <c r="Z23" i="1"/>
  <c r="Z22" i="1" s="1"/>
  <c r="AC23" i="1"/>
  <c r="AC22" i="1" s="1"/>
  <c r="AH37" i="1"/>
  <c r="AH34" i="1" s="1"/>
  <c r="AH30" i="1" s="1"/>
  <c r="AH41" i="1"/>
  <c r="AH40" i="1" s="1"/>
  <c r="AH39" i="1" s="1"/>
  <c r="AB23" i="1"/>
  <c r="AB22" i="1" s="1"/>
  <c r="Z34" i="1"/>
  <c r="Z30" i="1" s="1"/>
  <c r="AA37" i="1"/>
  <c r="AA34" i="1" s="1"/>
  <c r="AA30" i="1" s="1"/>
  <c r="AA41" i="1"/>
  <c r="AA40" i="1" s="1"/>
  <c r="AA39" i="1" s="1"/>
  <c r="AT37" i="1"/>
  <c r="AL49" i="1"/>
  <c r="AL48" i="1" s="1"/>
  <c r="AV49" i="1"/>
  <c r="AU45" i="1"/>
  <c r="AU44" i="1" s="1"/>
  <c r="AU43" i="1" s="1"/>
  <c r="AT46" i="1"/>
  <c r="AT45" i="1" s="1"/>
  <c r="AT44" i="1" s="1"/>
  <c r="AT43" i="1" s="1"/>
  <c r="AS47" i="1"/>
  <c r="AS46" i="1" s="1"/>
  <c r="AL47" i="1"/>
  <c r="AL46" i="1" s="1"/>
  <c r="AE47" i="1"/>
  <c r="AE46" i="1" s="1"/>
  <c r="AU24" i="1"/>
  <c r="AU23" i="1" s="1"/>
  <c r="AU22" i="1" s="1"/>
  <c r="AU17" i="1" s="1"/>
  <c r="AV21" i="1"/>
  <c r="AR23" i="1"/>
  <c r="AR22" i="1" s="1"/>
  <c r="AR17" i="1" s="1"/>
  <c r="AR16" i="1" s="1"/>
  <c r="AO26" i="1"/>
  <c r="AO23" i="1" s="1"/>
  <c r="AO22" i="1" s="1"/>
  <c r="AO17" i="1" s="1"/>
  <c r="AO16" i="1" s="1"/>
  <c r="AS29" i="1"/>
  <c r="AS28" i="1" s="1"/>
  <c r="AS33" i="1"/>
  <c r="AS32" i="1" s="1"/>
  <c r="AS31" i="1" s="1"/>
  <c r="AS36" i="1"/>
  <c r="AS35" i="1" s="1"/>
  <c r="AH23" i="1"/>
  <c r="AH22" i="1" s="1"/>
  <c r="AL27" i="1"/>
  <c r="AL26" i="1" s="1"/>
  <c r="AL29" i="1"/>
  <c r="AL28" i="1" s="1"/>
  <c r="AL33" i="1"/>
  <c r="AL32" i="1" s="1"/>
  <c r="AL31" i="1" s="1"/>
  <c r="AE21" i="1"/>
  <c r="AE20" i="1" s="1"/>
  <c r="AE19" i="1" s="1"/>
  <c r="AE18" i="1" s="1"/>
  <c r="AE25" i="1"/>
  <c r="AE24" i="1" s="1"/>
  <c r="AD35" i="1"/>
  <c r="AD34" i="1" s="1"/>
  <c r="AD30" i="1" s="1"/>
  <c r="AE27" i="1"/>
  <c r="AE26" i="1" s="1"/>
  <c r="S41" i="1"/>
  <c r="S40" i="1" s="1"/>
  <c r="S39" i="1" s="1"/>
  <c r="U41" i="1"/>
  <c r="U40" i="1" s="1"/>
  <c r="U39" i="1" s="1"/>
  <c r="V41" i="1"/>
  <c r="V40" i="1" s="1"/>
  <c r="V39" i="1" s="1"/>
  <c r="R41" i="1"/>
  <c r="R40" i="1" s="1"/>
  <c r="R39" i="1" s="1"/>
  <c r="S37" i="1"/>
  <c r="U37" i="1"/>
  <c r="V37" i="1"/>
  <c r="S35" i="1"/>
  <c r="U35" i="1"/>
  <c r="V35" i="1"/>
  <c r="R37" i="1"/>
  <c r="R35" i="1"/>
  <c r="S32" i="1"/>
  <c r="S31" i="1" s="1"/>
  <c r="U32" i="1"/>
  <c r="U31" i="1" s="1"/>
  <c r="V32" i="1"/>
  <c r="V31" i="1" s="1"/>
  <c r="R32" i="1"/>
  <c r="R31" i="1" s="1"/>
  <c r="S24" i="1"/>
  <c r="U24" i="1"/>
  <c r="V24" i="1"/>
  <c r="S28" i="1"/>
  <c r="U28" i="1"/>
  <c r="V28" i="1"/>
  <c r="S26" i="1"/>
  <c r="U26" i="1"/>
  <c r="V26" i="1"/>
  <c r="R28" i="1"/>
  <c r="R26" i="1"/>
  <c r="R24" i="1"/>
  <c r="S20" i="1"/>
  <c r="S19" i="1" s="1"/>
  <c r="S18" i="1" s="1"/>
  <c r="U20" i="1"/>
  <c r="U19" i="1" s="1"/>
  <c r="U18" i="1" s="1"/>
  <c r="V20" i="1"/>
  <c r="V19" i="1" s="1"/>
  <c r="V18" i="1" s="1"/>
  <c r="R20" i="1"/>
  <c r="R19" i="1" s="1"/>
  <c r="R18" i="1" s="1"/>
  <c r="BG42" i="1"/>
  <c r="W42" i="1"/>
  <c r="W41" i="1" s="1"/>
  <c r="W40" i="1" s="1"/>
  <c r="W39" i="1" s="1"/>
  <c r="T42" i="1"/>
  <c r="T41" i="1" s="1"/>
  <c r="T40" i="1" s="1"/>
  <c r="T39" i="1" s="1"/>
  <c r="BG38" i="1"/>
  <c r="W38" i="1"/>
  <c r="W37" i="1" s="1"/>
  <c r="T38" i="1"/>
  <c r="BG36" i="1"/>
  <c r="W36" i="1"/>
  <c r="W35" i="1" s="1"/>
  <c r="T36" i="1"/>
  <c r="BG33" i="1"/>
  <c r="W33" i="1"/>
  <c r="W32" i="1" s="1"/>
  <c r="W31" i="1" s="1"/>
  <c r="T33" i="1"/>
  <c r="BG29" i="1"/>
  <c r="W29" i="1"/>
  <c r="W28" i="1" s="1"/>
  <c r="T29" i="1"/>
  <c r="BG27" i="1"/>
  <c r="W27" i="1"/>
  <c r="W26" i="1" s="1"/>
  <c r="T27" i="1"/>
  <c r="BG25" i="1"/>
  <c r="W25" i="1"/>
  <c r="W24" i="1" s="1"/>
  <c r="T25" i="1"/>
  <c r="BG21" i="1"/>
  <c r="W21" i="1"/>
  <c r="W20" i="1" s="1"/>
  <c r="W19" i="1" s="1"/>
  <c r="W18" i="1" s="1"/>
  <c r="T21" i="1"/>
  <c r="BG15" i="1"/>
  <c r="BG12" i="1"/>
  <c r="AX15" i="1"/>
  <c r="AX14" i="1" s="1"/>
  <c r="AX13" i="1" s="1"/>
  <c r="AW15" i="1"/>
  <c r="AW14" i="1" s="1"/>
  <c r="AW13" i="1" s="1"/>
  <c r="AU15" i="1"/>
  <c r="AU14" i="1" s="1"/>
  <c r="AU13" i="1" s="1"/>
  <c r="AT15" i="1"/>
  <c r="AT14" i="1" s="1"/>
  <c r="AT13" i="1" s="1"/>
  <c r="AX12" i="1"/>
  <c r="AX11" i="1" s="1"/>
  <c r="AX10" i="1" s="1"/>
  <c r="AW12" i="1"/>
  <c r="AU12" i="1"/>
  <c r="AU11" i="1" s="1"/>
  <c r="AU10" i="1" s="1"/>
  <c r="AT12" i="1"/>
  <c r="AT11" i="1" s="1"/>
  <c r="AT10" i="1" s="1"/>
  <c r="AY14" i="1"/>
  <c r="AY13" i="1" s="1"/>
  <c r="AO15" i="1"/>
  <c r="AS15" i="1" s="1"/>
  <c r="AS14" i="1" s="1"/>
  <c r="AS13" i="1" s="1"/>
  <c r="AR14" i="1"/>
  <c r="AR13" i="1" s="1"/>
  <c r="AQ14" i="1"/>
  <c r="AQ13" i="1" s="1"/>
  <c r="AP14" i="1"/>
  <c r="AP13" i="1" s="1"/>
  <c r="AN14" i="1"/>
  <c r="AN13" i="1" s="1"/>
  <c r="AM14" i="1"/>
  <c r="AM13" i="1" s="1"/>
  <c r="AR12" i="1"/>
  <c r="AR11" i="1" s="1"/>
  <c r="AR10" i="1" s="1"/>
  <c r="AO12" i="1"/>
  <c r="AO11" i="1" s="1"/>
  <c r="AO10" i="1" s="1"/>
  <c r="AQ11" i="1"/>
  <c r="AQ10" i="1" s="1"/>
  <c r="AP11" i="1"/>
  <c r="AP10" i="1" s="1"/>
  <c r="AN11" i="1"/>
  <c r="AN10" i="1" s="1"/>
  <c r="AM11" i="1"/>
  <c r="AM10" i="1" s="1"/>
  <c r="AH15" i="1"/>
  <c r="AL15" i="1" s="1"/>
  <c r="AL14" i="1" s="1"/>
  <c r="AL13" i="1" s="1"/>
  <c r="AK14" i="1"/>
  <c r="AK13" i="1" s="1"/>
  <c r="AJ14" i="1"/>
  <c r="AJ13" i="1" s="1"/>
  <c r="AI14" i="1"/>
  <c r="AI13" i="1" s="1"/>
  <c r="AG14" i="1"/>
  <c r="AG13" i="1" s="1"/>
  <c r="AF14" i="1"/>
  <c r="AF13" i="1" s="1"/>
  <c r="AK12" i="1"/>
  <c r="AK11" i="1" s="1"/>
  <c r="AK10" i="1" s="1"/>
  <c r="AH12" i="1"/>
  <c r="AH11" i="1" s="1"/>
  <c r="AH10" i="1" s="1"/>
  <c r="AJ11" i="1"/>
  <c r="AJ10" i="1" s="1"/>
  <c r="AI11" i="1"/>
  <c r="AI10" i="1" s="1"/>
  <c r="AG11" i="1"/>
  <c r="AG10" i="1" s="1"/>
  <c r="AF11" i="1"/>
  <c r="AF10" i="1" s="1"/>
  <c r="AA15" i="1"/>
  <c r="AE15" i="1" s="1"/>
  <c r="AE14" i="1" s="1"/>
  <c r="AE13" i="1" s="1"/>
  <c r="AD14" i="1"/>
  <c r="AD13" i="1" s="1"/>
  <c r="AC14" i="1"/>
  <c r="AC13" i="1" s="1"/>
  <c r="AB14" i="1"/>
  <c r="AB13" i="1" s="1"/>
  <c r="Z14" i="1"/>
  <c r="Z13" i="1" s="1"/>
  <c r="Y14" i="1"/>
  <c r="Y13" i="1" s="1"/>
  <c r="AD12" i="1"/>
  <c r="AD11" i="1" s="1"/>
  <c r="AD10" i="1" s="1"/>
  <c r="AA12" i="1"/>
  <c r="AC11" i="1"/>
  <c r="AC10" i="1" s="1"/>
  <c r="AB11" i="1"/>
  <c r="AB10" i="1" s="1"/>
  <c r="Z11" i="1"/>
  <c r="Z10" i="1" s="1"/>
  <c r="Y11" i="1"/>
  <c r="Y10" i="1" s="1"/>
  <c r="S14" i="1"/>
  <c r="S13" i="1" s="1"/>
  <c r="U14" i="1"/>
  <c r="U13" i="1" s="1"/>
  <c r="V14" i="1"/>
  <c r="V13" i="1" s="1"/>
  <c r="W14" i="1"/>
  <c r="W13" i="1" s="1"/>
  <c r="R14" i="1"/>
  <c r="R13" i="1" s="1"/>
  <c r="S11" i="1"/>
  <c r="S10" i="1" s="1"/>
  <c r="U11" i="1"/>
  <c r="U10" i="1" s="1"/>
  <c r="V11" i="1"/>
  <c r="V10" i="1" s="1"/>
  <c r="R11" i="1"/>
  <c r="R10" i="1" s="1"/>
  <c r="W12" i="1"/>
  <c r="W11" i="1" s="1"/>
  <c r="W10" i="1" s="1"/>
  <c r="T15" i="1"/>
  <c r="T14" i="1" s="1"/>
  <c r="T13" i="1" s="1"/>
  <c r="T12" i="1"/>
  <c r="V62" i="2" l="1"/>
  <c r="V61" i="2" s="1"/>
  <c r="AW419" i="1"/>
  <c r="AW418" i="1" s="1"/>
  <c r="U282" i="1"/>
  <c r="W282" i="1"/>
  <c r="AY299" i="1"/>
  <c r="AG16" i="1"/>
  <c r="AY344" i="1"/>
  <c r="AF282" i="1"/>
  <c r="AY374" i="1"/>
  <c r="AD246" i="1"/>
  <c r="AR326" i="1"/>
  <c r="AZ415" i="1"/>
  <c r="AZ414" i="1" s="1"/>
  <c r="AY23" i="1"/>
  <c r="AY22" i="1" s="1"/>
  <c r="AO388" i="1"/>
  <c r="AO387" i="1" s="1"/>
  <c r="AT23" i="1"/>
  <c r="AT22" i="1" s="1"/>
  <c r="AT17" i="1" s="1"/>
  <c r="AT16" i="1" s="1"/>
  <c r="AT247" i="1"/>
  <c r="S388" i="1"/>
  <c r="S387" i="1" s="1"/>
  <c r="AM282" i="1"/>
  <c r="AP17" i="1"/>
  <c r="AP16" i="1" s="1"/>
  <c r="T388" i="1"/>
  <c r="T387" i="1" s="1"/>
  <c r="AP388" i="1"/>
  <c r="AP387" i="1" s="1"/>
  <c r="AF17" i="1"/>
  <c r="AF16" i="1" s="1"/>
  <c r="AG150" i="1"/>
  <c r="AG120" i="1" s="1"/>
  <c r="AG119" i="1" s="1"/>
  <c r="T299" i="1"/>
  <c r="AE326" i="1"/>
  <c r="AO360" i="1"/>
  <c r="AO355" i="1" s="1"/>
  <c r="AY261" i="1"/>
  <c r="AY260" i="1" s="1"/>
  <c r="R360" i="1"/>
  <c r="R355" i="1" s="1"/>
  <c r="AZ347" i="1"/>
  <c r="AZ346" i="1" s="1"/>
  <c r="AZ345" i="1" s="1"/>
  <c r="Y360" i="1"/>
  <c r="Y355" i="1" s="1"/>
  <c r="Q5" i="1"/>
  <c r="Z17" i="1"/>
  <c r="Z16" i="1" s="1"/>
  <c r="AJ197" i="1"/>
  <c r="AZ271" i="1"/>
  <c r="AZ270" i="1" s="1"/>
  <c r="AZ269" i="1" s="1"/>
  <c r="AA388" i="1"/>
  <c r="AA387" i="1" s="1"/>
  <c r="AV424" i="1"/>
  <c r="AH17" i="1"/>
  <c r="AI227" i="1"/>
  <c r="AI226" i="1" s="1"/>
  <c r="AN17" i="1"/>
  <c r="AN16" i="1" s="1"/>
  <c r="AV334" i="1"/>
  <c r="AV333" i="1" s="1"/>
  <c r="U360" i="1"/>
  <c r="U355" i="1" s="1"/>
  <c r="X312" i="1"/>
  <c r="X311" i="1" s="1"/>
  <c r="AE198" i="1"/>
  <c r="AE197" i="1" s="1"/>
  <c r="AZ33" i="1"/>
  <c r="AZ173" i="1"/>
  <c r="AZ172" i="1" s="1"/>
  <c r="AS261" i="1"/>
  <c r="AL299" i="1"/>
  <c r="M5" i="1"/>
  <c r="AS248" i="1"/>
  <c r="AV286" i="1"/>
  <c r="AV412" i="1"/>
  <c r="AY312" i="1"/>
  <c r="AY311" i="1" s="1"/>
  <c r="AQ150" i="1"/>
  <c r="AL198" i="1"/>
  <c r="AY198" i="1"/>
  <c r="AV321" i="1"/>
  <c r="AV320" i="1" s="1"/>
  <c r="AT336" i="1"/>
  <c r="AQ326" i="1"/>
  <c r="AS282" i="1"/>
  <c r="AR360" i="1"/>
  <c r="AR355" i="1" s="1"/>
  <c r="AE388" i="1"/>
  <c r="AE387" i="1" s="1"/>
  <c r="W197" i="1"/>
  <c r="AN246" i="1"/>
  <c r="AZ310" i="1"/>
  <c r="AZ309" i="1" s="1"/>
  <c r="AZ306" i="1" s="1"/>
  <c r="AI326" i="1"/>
  <c r="AZ29" i="1"/>
  <c r="AZ28" i="1" s="1"/>
  <c r="AY28" i="1"/>
  <c r="AV270" i="1"/>
  <c r="AV269" i="1" s="1"/>
  <c r="AZ124" i="1"/>
  <c r="AZ123" i="1" s="1"/>
  <c r="AZ122" i="1" s="1"/>
  <c r="AZ121" i="1" s="1"/>
  <c r="Y16" i="1"/>
  <c r="Z388" i="1"/>
  <c r="Z387" i="1" s="1"/>
  <c r="Y388" i="1"/>
  <c r="Y387" i="1" s="1"/>
  <c r="AC277" i="1"/>
  <c r="AC276" i="1" s="1"/>
  <c r="AC275" i="1" s="1"/>
  <c r="AW394" i="1"/>
  <c r="AW393" i="1" s="1"/>
  <c r="AW30" i="1"/>
  <c r="AW17" i="1" s="1"/>
  <c r="AW16" i="1" s="1"/>
  <c r="AQ225" i="1"/>
  <c r="AQ224" i="1" s="1"/>
  <c r="AY34" i="1"/>
  <c r="AY30" i="1" s="1"/>
  <c r="AY17" i="1" s="1"/>
  <c r="AY16" i="1" s="1"/>
  <c r="AH16" i="1"/>
  <c r="AS247" i="1"/>
  <c r="AL388" i="1"/>
  <c r="AL387" i="1" s="1"/>
  <c r="AP360" i="1"/>
  <c r="AP355" i="1" s="1"/>
  <c r="T247" i="1"/>
  <c r="AZ265" i="1"/>
  <c r="AZ264" i="1" s="1"/>
  <c r="AA311" i="1"/>
  <c r="AV336" i="1"/>
  <c r="AK388" i="1"/>
  <c r="AK387" i="1" s="1"/>
  <c r="AB17" i="1"/>
  <c r="AB16" i="1" s="1"/>
  <c r="R282" i="1"/>
  <c r="R277" i="1" s="1"/>
  <c r="X326" i="1"/>
  <c r="AZ339" i="1"/>
  <c r="AZ338" i="1" s="1"/>
  <c r="AZ337" i="1" s="1"/>
  <c r="AZ336" i="1" s="1"/>
  <c r="Q17" i="2"/>
  <c r="AZ36" i="1"/>
  <c r="AZ35" i="1" s="1"/>
  <c r="AZ38" i="1"/>
  <c r="AZ37" i="1" s="1"/>
  <c r="T198" i="1"/>
  <c r="AU282" i="1"/>
  <c r="AU277" i="1" s="1"/>
  <c r="AC17" i="1"/>
  <c r="AC16" i="1" s="1"/>
  <c r="V388" i="1"/>
  <c r="V387" i="1" s="1"/>
  <c r="AS17" i="1"/>
  <c r="AS16" i="1" s="1"/>
  <c r="AN150" i="1"/>
  <c r="AN120" i="1" s="1"/>
  <c r="AN119" i="1" s="1"/>
  <c r="AL151" i="1"/>
  <c r="AK282" i="1"/>
  <c r="AK277" i="1" s="1"/>
  <c r="Q99" i="2"/>
  <c r="AD17" i="1"/>
  <c r="AD16" i="1" s="1"/>
  <c r="AU16" i="1"/>
  <c r="AI17" i="1"/>
  <c r="AI16" i="1" s="1"/>
  <c r="AW311" i="1"/>
  <c r="Z326" i="1"/>
  <c r="Z282" i="1"/>
  <c r="Z277" i="1" s="1"/>
  <c r="K99" i="2"/>
  <c r="T99" i="2"/>
  <c r="AZ25" i="1"/>
  <c r="AZ24" i="1" s="1"/>
  <c r="AZ23" i="1" s="1"/>
  <c r="AZ22" i="1" s="1"/>
  <c r="AA17" i="1"/>
  <c r="AA16" i="1" s="1"/>
  <c r="AZ255" i="1"/>
  <c r="AZ254" i="1" s="1"/>
  <c r="AZ253" i="1" s="1"/>
  <c r="X178" i="1"/>
  <c r="X198" i="1"/>
  <c r="K69" i="2"/>
  <c r="AE228" i="1"/>
  <c r="AX197" i="1"/>
  <c r="AS198" i="1"/>
  <c r="AA326" i="1"/>
  <c r="AZ177" i="1"/>
  <c r="AZ176" i="1" s="1"/>
  <c r="S227" i="1"/>
  <c r="S226" i="1" s="1"/>
  <c r="AP326" i="1"/>
  <c r="AW411" i="1"/>
  <c r="AW404" i="1" s="1"/>
  <c r="Q32" i="2"/>
  <c r="W62" i="2"/>
  <c r="W61" i="2" s="1"/>
  <c r="U388" i="1"/>
  <c r="U387" i="1" s="1"/>
  <c r="W388" i="1"/>
  <c r="W387" i="1" s="1"/>
  <c r="X388" i="1"/>
  <c r="X387" i="1" s="1"/>
  <c r="AY294" i="1"/>
  <c r="AY282" i="1" s="1"/>
  <c r="AY277" i="1" s="1"/>
  <c r="N32" i="2"/>
  <c r="K32" i="2"/>
  <c r="N17" i="2"/>
  <c r="H18" i="2"/>
  <c r="K17" i="2"/>
  <c r="W18" i="2"/>
  <c r="AZ423" i="1"/>
  <c r="AZ422" i="1" s="1"/>
  <c r="AV422" i="1"/>
  <c r="AZ421" i="1"/>
  <c r="AZ420" i="1" s="1"/>
  <c r="AV420" i="1"/>
  <c r="AZ417" i="1"/>
  <c r="AZ416" i="1" s="1"/>
  <c r="AV416" i="1"/>
  <c r="AV411" i="1" s="1"/>
  <c r="AV404" i="1" s="1"/>
  <c r="AU388" i="1"/>
  <c r="AU387" i="1" s="1"/>
  <c r="AY388" i="1"/>
  <c r="AY387" i="1" s="1"/>
  <c r="AT388" i="1"/>
  <c r="AT387" i="1" s="1"/>
  <c r="AZ403" i="1"/>
  <c r="AZ402" i="1" s="1"/>
  <c r="AZ401" i="1" s="1"/>
  <c r="AV402" i="1"/>
  <c r="AV401" i="1" s="1"/>
  <c r="AZ400" i="1"/>
  <c r="AZ399" i="1" s="1"/>
  <c r="AZ394" i="1" s="1"/>
  <c r="AV399" i="1"/>
  <c r="AV394" i="1" s="1"/>
  <c r="AZ392" i="1"/>
  <c r="AZ391" i="1" s="1"/>
  <c r="AZ390" i="1" s="1"/>
  <c r="AZ389" i="1" s="1"/>
  <c r="AV391" i="1"/>
  <c r="AV390" i="1" s="1"/>
  <c r="AV389" i="1" s="1"/>
  <c r="R388" i="1"/>
  <c r="R387" i="1" s="1"/>
  <c r="AY360" i="1"/>
  <c r="AY355" i="1" s="1"/>
  <c r="AV367" i="1"/>
  <c r="AP170" i="1"/>
  <c r="AP165" i="1" s="1"/>
  <c r="AP164" i="1" s="1"/>
  <c r="AP118" i="1" s="1"/>
  <c r="AM246" i="1"/>
  <c r="AV344" i="1"/>
  <c r="AV343" i="1" s="1"/>
  <c r="AU360" i="1"/>
  <c r="AU355" i="1" s="1"/>
  <c r="AF246" i="1"/>
  <c r="AZ370" i="1"/>
  <c r="AZ369" i="1" s="1"/>
  <c r="AZ366" i="1" s="1"/>
  <c r="AV369" i="1"/>
  <c r="AZ373" i="1"/>
  <c r="AZ372" i="1" s="1"/>
  <c r="AZ371" i="1" s="1"/>
  <c r="AT374" i="1"/>
  <c r="AK360" i="1"/>
  <c r="AK355" i="1" s="1"/>
  <c r="AZ382" i="1"/>
  <c r="AZ381" i="1" s="1"/>
  <c r="AZ380" i="1" s="1"/>
  <c r="AZ379" i="1" s="1"/>
  <c r="AH326" i="1"/>
  <c r="AZ386" i="1"/>
  <c r="AZ385" i="1" s="1"/>
  <c r="AZ384" i="1" s="1"/>
  <c r="AZ383" i="1" s="1"/>
  <c r="AV385" i="1"/>
  <c r="AV384" i="1" s="1"/>
  <c r="AV383" i="1" s="1"/>
  <c r="AV374" i="1" s="1"/>
  <c r="AT360" i="1"/>
  <c r="AT355" i="1" s="1"/>
  <c r="AW360" i="1"/>
  <c r="AW355" i="1" s="1"/>
  <c r="AZ365" i="1"/>
  <c r="AZ364" i="1" s="1"/>
  <c r="AZ361" i="1" s="1"/>
  <c r="AV364" i="1"/>
  <c r="AV361" i="1" s="1"/>
  <c r="AL241" i="1"/>
  <c r="AM277" i="1"/>
  <c r="AM276" i="1" s="1"/>
  <c r="AM275" i="1" s="1"/>
  <c r="AL326" i="1"/>
  <c r="AJ326" i="1"/>
  <c r="AS299" i="1"/>
  <c r="AX282" i="1"/>
  <c r="Z227" i="1"/>
  <c r="Z226" i="1" s="1"/>
  <c r="AZ274" i="1"/>
  <c r="AZ273" i="1" s="1"/>
  <c r="AZ272" i="1" s="1"/>
  <c r="Y326" i="1"/>
  <c r="AH311" i="1"/>
  <c r="AH277" i="1" s="1"/>
  <c r="AQ246" i="1"/>
  <c r="AX326" i="1"/>
  <c r="AD326" i="1"/>
  <c r="AB277" i="1"/>
  <c r="S282" i="1"/>
  <c r="W326" i="1"/>
  <c r="AZ290" i="1"/>
  <c r="AZ289" i="1" s="1"/>
  <c r="AZ288" i="1" s="1"/>
  <c r="AW247" i="1"/>
  <c r="AN326" i="1"/>
  <c r="AR277" i="1"/>
  <c r="AR276" i="1" s="1"/>
  <c r="AR275" i="1" s="1"/>
  <c r="AV273" i="1"/>
  <c r="AV272" i="1" s="1"/>
  <c r="AI277" i="1"/>
  <c r="AI276" i="1" s="1"/>
  <c r="AI275" i="1" s="1"/>
  <c r="AH227" i="1"/>
  <c r="AH226" i="1" s="1"/>
  <c r="AH225" i="1" s="1"/>
  <c r="AH224" i="1" s="1"/>
  <c r="V227" i="1"/>
  <c r="V226" i="1" s="1"/>
  <c r="Y150" i="1"/>
  <c r="Y120" i="1" s="1"/>
  <c r="Y119" i="1" s="1"/>
  <c r="Z150" i="1"/>
  <c r="AZ182" i="1"/>
  <c r="AZ181" i="1" s="1"/>
  <c r="AY171" i="1"/>
  <c r="Y227" i="1"/>
  <c r="Y226" i="1" s="1"/>
  <c r="Y246" i="1"/>
  <c r="X151" i="1"/>
  <c r="AY178" i="1"/>
  <c r="T233" i="1"/>
  <c r="AX227" i="1"/>
  <c r="AX226" i="1" s="1"/>
  <c r="W277" i="1"/>
  <c r="AE299" i="1"/>
  <c r="AG326" i="1"/>
  <c r="AY326" i="1"/>
  <c r="AN227" i="1"/>
  <c r="AN226" i="1" s="1"/>
  <c r="AN225" i="1" s="1"/>
  <c r="AN224" i="1" s="1"/>
  <c r="AP277" i="1"/>
  <c r="X241" i="1"/>
  <c r="X227" i="1" s="1"/>
  <c r="X226" i="1" s="1"/>
  <c r="AZ293" i="1"/>
  <c r="AZ292" i="1" s="1"/>
  <c r="AZ291" i="1" s="1"/>
  <c r="AS228" i="1"/>
  <c r="AI246" i="1"/>
  <c r="AI225" i="1" s="1"/>
  <c r="AI224" i="1" s="1"/>
  <c r="AS312" i="1"/>
  <c r="AO311" i="1"/>
  <c r="AF326" i="1"/>
  <c r="AZ344" i="1"/>
  <c r="AZ188" i="1"/>
  <c r="AZ187" i="1" s="1"/>
  <c r="AZ186" i="1" s="1"/>
  <c r="AG246" i="1"/>
  <c r="AM326" i="1"/>
  <c r="AK326" i="1"/>
  <c r="X261" i="1"/>
  <c r="X260" i="1" s="1"/>
  <c r="Z246" i="1"/>
  <c r="AT282" i="1"/>
  <c r="AT277" i="1" s="1"/>
  <c r="AW327" i="1"/>
  <c r="AW326" i="1" s="1"/>
  <c r="AG227" i="1"/>
  <c r="AG226" i="1" s="1"/>
  <c r="AG225" i="1" s="1"/>
  <c r="AG224" i="1" s="1"/>
  <c r="AF227" i="1"/>
  <c r="AF226" i="1" s="1"/>
  <c r="AT344" i="1"/>
  <c r="AT343" i="1" s="1"/>
  <c r="T311" i="1"/>
  <c r="AC246" i="1"/>
  <c r="AD277" i="1"/>
  <c r="AD276" i="1" s="1"/>
  <c r="AD275" i="1" s="1"/>
  <c r="AZ296" i="1"/>
  <c r="AZ295" i="1" s="1"/>
  <c r="AK227" i="1"/>
  <c r="AK226" i="1" s="1"/>
  <c r="AV318" i="1"/>
  <c r="AV317" i="1" s="1"/>
  <c r="AZ354" i="1"/>
  <c r="AZ353" i="1" s="1"/>
  <c r="AZ352" i="1" s="1"/>
  <c r="AZ351" i="1" s="1"/>
  <c r="AQ277" i="1"/>
  <c r="AT327" i="1"/>
  <c r="AY343" i="1"/>
  <c r="AB326" i="1"/>
  <c r="AY241" i="1"/>
  <c r="AR227" i="1"/>
  <c r="AR226" i="1" s="1"/>
  <c r="U227" i="1"/>
  <c r="U226" i="1" s="1"/>
  <c r="AB227" i="1"/>
  <c r="AB226" i="1" s="1"/>
  <c r="AB246" i="1"/>
  <c r="AL311" i="1"/>
  <c r="AL277" i="1" s="1"/>
  <c r="W246" i="1"/>
  <c r="U246" i="1"/>
  <c r="R326" i="1"/>
  <c r="V170" i="1"/>
  <c r="V165" i="1" s="1"/>
  <c r="V164" i="1" s="1"/>
  <c r="V118" i="1" s="1"/>
  <c r="AJ246" i="1"/>
  <c r="AN277" i="1"/>
  <c r="AN276" i="1" s="1"/>
  <c r="AN275" i="1" s="1"/>
  <c r="T326" i="1"/>
  <c r="AA246" i="1"/>
  <c r="V277" i="1"/>
  <c r="V276" i="1" s="1"/>
  <c r="V275" i="1" s="1"/>
  <c r="X299" i="1"/>
  <c r="AW344" i="1"/>
  <c r="AW343" i="1" s="1"/>
  <c r="AU326" i="1"/>
  <c r="AZ332" i="1"/>
  <c r="AZ331" i="1" s="1"/>
  <c r="AZ328" i="1" s="1"/>
  <c r="AZ327" i="1" s="1"/>
  <c r="AV331" i="1"/>
  <c r="AV328" i="1" s="1"/>
  <c r="AZ325" i="1"/>
  <c r="AZ324" i="1" s="1"/>
  <c r="AZ323" i="1" s="1"/>
  <c r="AV324" i="1"/>
  <c r="AV323" i="1" s="1"/>
  <c r="AZ316" i="1"/>
  <c r="AZ315" i="1" s="1"/>
  <c r="AV315" i="1"/>
  <c r="AZ314" i="1"/>
  <c r="AZ313" i="1" s="1"/>
  <c r="AV313" i="1"/>
  <c r="AZ305" i="1"/>
  <c r="AZ304" i="1" s="1"/>
  <c r="AZ303" i="1" s="1"/>
  <c r="AV304" i="1"/>
  <c r="AV303" i="1" s="1"/>
  <c r="AZ302" i="1"/>
  <c r="AZ301" i="1" s="1"/>
  <c r="AZ300" i="1" s="1"/>
  <c r="AV301" i="1"/>
  <c r="AV300" i="1" s="1"/>
  <c r="AZ298" i="1"/>
  <c r="AZ297" i="1" s="1"/>
  <c r="AV297" i="1"/>
  <c r="AV294" i="1" s="1"/>
  <c r="AW282" i="1"/>
  <c r="AX277" i="1"/>
  <c r="AZ285" i="1"/>
  <c r="AZ284" i="1" s="1"/>
  <c r="AZ283" i="1" s="1"/>
  <c r="AV284" i="1"/>
  <c r="AV283" i="1" s="1"/>
  <c r="AZ281" i="1"/>
  <c r="AZ280" i="1" s="1"/>
  <c r="AZ279" i="1" s="1"/>
  <c r="AZ278" i="1" s="1"/>
  <c r="AV280" i="1"/>
  <c r="AV279" i="1" s="1"/>
  <c r="AV278" i="1" s="1"/>
  <c r="AO277" i="1"/>
  <c r="AO276" i="1" s="1"/>
  <c r="AO275" i="1" s="1"/>
  <c r="AS311" i="1"/>
  <c r="AF277" i="1"/>
  <c r="AJ277" i="1"/>
  <c r="AG277" i="1"/>
  <c r="Y277" i="1"/>
  <c r="Y276" i="1" s="1"/>
  <c r="Y275" i="1" s="1"/>
  <c r="AA277" i="1"/>
  <c r="AA276" i="1" s="1"/>
  <c r="AA275" i="1" s="1"/>
  <c r="AE312" i="1"/>
  <c r="AE311" i="1" s="1"/>
  <c r="S277" i="1"/>
  <c r="S276" i="1" s="1"/>
  <c r="S275" i="1" s="1"/>
  <c r="U277" i="1"/>
  <c r="T260" i="1"/>
  <c r="X248" i="1"/>
  <c r="X247" i="1" s="1"/>
  <c r="AS260" i="1"/>
  <c r="AS246" i="1" s="1"/>
  <c r="S246" i="1"/>
  <c r="AM227" i="1"/>
  <c r="AM226" i="1" s="1"/>
  <c r="AE248" i="1"/>
  <c r="AE247" i="1" s="1"/>
  <c r="AV249" i="1"/>
  <c r="AL248" i="1"/>
  <c r="AL247" i="1" s="1"/>
  <c r="AW260" i="1"/>
  <c r="AF170" i="1"/>
  <c r="AF165" i="1" s="1"/>
  <c r="AF164" i="1" s="1"/>
  <c r="AY228" i="1"/>
  <c r="AZ82" i="1"/>
  <c r="AZ81" i="1" s="1"/>
  <c r="AZ80" i="1" s="1"/>
  <c r="AZ79" i="1" s="1"/>
  <c r="AZ78" i="1" s="1"/>
  <c r="AZ235" i="1"/>
  <c r="AZ234" i="1" s="1"/>
  <c r="AY89" i="1"/>
  <c r="AY88" i="1" s="1"/>
  <c r="U170" i="1"/>
  <c r="U165" i="1" s="1"/>
  <c r="U164" i="1" s="1"/>
  <c r="AS178" i="1"/>
  <c r="AZ207" i="1"/>
  <c r="AZ206" i="1" s="1"/>
  <c r="AP246" i="1"/>
  <c r="AP225" i="1" s="1"/>
  <c r="AP224" i="1" s="1"/>
  <c r="W135" i="1"/>
  <c r="R227" i="1"/>
  <c r="R226" i="1" s="1"/>
  <c r="AO247" i="1"/>
  <c r="AO246" i="1" s="1"/>
  <c r="AZ245" i="1"/>
  <c r="AZ244" i="1" s="1"/>
  <c r="AB150" i="1"/>
  <c r="AB120" i="1" s="1"/>
  <c r="AB119" i="1" s="1"/>
  <c r="AC170" i="1"/>
  <c r="S170" i="1"/>
  <c r="S165" i="1" s="1"/>
  <c r="S164" i="1" s="1"/>
  <c r="AX246" i="1"/>
  <c r="Y170" i="1"/>
  <c r="Y165" i="1" s="1"/>
  <c r="Y164" i="1" s="1"/>
  <c r="Y118" i="1" s="1"/>
  <c r="AT260" i="1"/>
  <c r="AZ268" i="1"/>
  <c r="AZ267" i="1" s="1"/>
  <c r="AZ266" i="1" s="1"/>
  <c r="AV267" i="1"/>
  <c r="AV266" i="1" s="1"/>
  <c r="AU246" i="1"/>
  <c r="AZ263" i="1"/>
  <c r="AZ262" i="1" s="1"/>
  <c r="AV262" i="1"/>
  <c r="AV261" i="1" s="1"/>
  <c r="AZ252" i="1"/>
  <c r="AZ251" i="1" s="1"/>
  <c r="AZ248" i="1" s="1"/>
  <c r="AV251" i="1"/>
  <c r="AY246" i="1"/>
  <c r="AR246" i="1"/>
  <c r="AK246" i="1"/>
  <c r="AL261" i="1"/>
  <c r="AL260" i="1" s="1"/>
  <c r="AE261" i="1"/>
  <c r="AE260" i="1" s="1"/>
  <c r="V246" i="1"/>
  <c r="R246" i="1"/>
  <c r="AR150" i="1"/>
  <c r="AR120" i="1" s="1"/>
  <c r="AR119" i="1" s="1"/>
  <c r="AZ240" i="1"/>
  <c r="AZ239" i="1" s="1"/>
  <c r="AZ238" i="1" s="1"/>
  <c r="AC227" i="1"/>
  <c r="AC226" i="1" s="1"/>
  <c r="W227" i="1"/>
  <c r="W226" i="1" s="1"/>
  <c r="AE241" i="1"/>
  <c r="T241" i="1"/>
  <c r="AZ230" i="1"/>
  <c r="AZ229" i="1" s="1"/>
  <c r="AO227" i="1"/>
  <c r="AO226" i="1" s="1"/>
  <c r="AV234" i="1"/>
  <c r="AU227" i="1"/>
  <c r="AU226" i="1" s="1"/>
  <c r="AU225" i="1" s="1"/>
  <c r="AU224" i="1" s="1"/>
  <c r="AT227" i="1"/>
  <c r="AT226" i="1" s="1"/>
  <c r="AG170" i="1"/>
  <c r="AG165" i="1" s="1"/>
  <c r="AG164" i="1" s="1"/>
  <c r="AI150" i="1"/>
  <c r="AI120" i="1" s="1"/>
  <c r="AI119" i="1" s="1"/>
  <c r="AA227" i="1"/>
  <c r="AA226" i="1" s="1"/>
  <c r="AA225" i="1" s="1"/>
  <c r="AA224" i="1" s="1"/>
  <c r="AO170" i="1"/>
  <c r="AO165" i="1" s="1"/>
  <c r="AO164" i="1" s="1"/>
  <c r="AH170" i="1"/>
  <c r="AJ227" i="1"/>
  <c r="AJ226" i="1" s="1"/>
  <c r="X102" i="1"/>
  <c r="X101" i="1" s="1"/>
  <c r="X87" i="1" s="1"/>
  <c r="AZ223" i="1"/>
  <c r="AZ222" i="1" s="1"/>
  <c r="AZ221" i="1" s="1"/>
  <c r="AZ220" i="1" s="1"/>
  <c r="AZ219" i="1" s="1"/>
  <c r="AW227" i="1"/>
  <c r="AW226" i="1" s="1"/>
  <c r="AY233" i="1"/>
  <c r="AM150" i="1"/>
  <c r="AM120" i="1" s="1"/>
  <c r="AM119" i="1" s="1"/>
  <c r="AL228" i="1"/>
  <c r="AS241" i="1"/>
  <c r="AZ180" i="1"/>
  <c r="AZ179" i="1" s="1"/>
  <c r="AZ178" i="1" s="1"/>
  <c r="W170" i="1"/>
  <c r="AV206" i="1"/>
  <c r="AF150" i="1"/>
  <c r="AF120" i="1" s="1"/>
  <c r="AF119" i="1" s="1"/>
  <c r="AZ185" i="1"/>
  <c r="AZ184" i="1" s="1"/>
  <c r="AZ183" i="1" s="1"/>
  <c r="AL233" i="1"/>
  <c r="AD233" i="1"/>
  <c r="AD227" i="1" s="1"/>
  <c r="AD226" i="1" s="1"/>
  <c r="AD225" i="1" s="1"/>
  <c r="AD224" i="1" s="1"/>
  <c r="AE233" i="1"/>
  <c r="AY45" i="1"/>
  <c r="AY44" i="1" s="1"/>
  <c r="AY43" i="1" s="1"/>
  <c r="AN170" i="1"/>
  <c r="AN165" i="1" s="1"/>
  <c r="AN164" i="1" s="1"/>
  <c r="AX150" i="1"/>
  <c r="AX120" i="1" s="1"/>
  <c r="AX119" i="1" s="1"/>
  <c r="AA170" i="1"/>
  <c r="AS233" i="1"/>
  <c r="AZ243" i="1"/>
  <c r="AZ242" i="1" s="1"/>
  <c r="AV242" i="1"/>
  <c r="AV241" i="1" s="1"/>
  <c r="AZ237" i="1"/>
  <c r="AZ236" i="1" s="1"/>
  <c r="AV236" i="1"/>
  <c r="AZ232" i="1"/>
  <c r="AZ231" i="1" s="1"/>
  <c r="AV231" i="1"/>
  <c r="AV228" i="1" s="1"/>
  <c r="Z170" i="1"/>
  <c r="Z165" i="1" s="1"/>
  <c r="Z164" i="1" s="1"/>
  <c r="AR170" i="1"/>
  <c r="AR165" i="1" s="1"/>
  <c r="AR164" i="1" s="1"/>
  <c r="AV184" i="1"/>
  <c r="AV183" i="1" s="1"/>
  <c r="Y87" i="1"/>
  <c r="W150" i="1"/>
  <c r="AY156" i="1"/>
  <c r="AD170" i="1"/>
  <c r="AD165" i="1" s="1"/>
  <c r="AD164" i="1" s="1"/>
  <c r="AE66" i="1"/>
  <c r="AE65" i="1" s="1"/>
  <c r="R170" i="1"/>
  <c r="AV187" i="1"/>
  <c r="AV186" i="1" s="1"/>
  <c r="AZ202" i="1"/>
  <c r="AZ201" i="1" s="1"/>
  <c r="AK150" i="1"/>
  <c r="AK120" i="1" s="1"/>
  <c r="AK119" i="1" s="1"/>
  <c r="AC150" i="1"/>
  <c r="AC120" i="1" s="1"/>
  <c r="AC119" i="1" s="1"/>
  <c r="AY151" i="1"/>
  <c r="AS66" i="1"/>
  <c r="AS65" i="1" s="1"/>
  <c r="AL34" i="1"/>
  <c r="AL30" i="1" s="1"/>
  <c r="AL17" i="1" s="1"/>
  <c r="AZ138" i="1"/>
  <c r="AZ137" i="1" s="1"/>
  <c r="AT150" i="1"/>
  <c r="AT120" i="1" s="1"/>
  <c r="AT119" i="1" s="1"/>
  <c r="AY136" i="1"/>
  <c r="AY135" i="1" s="1"/>
  <c r="AS54" i="1"/>
  <c r="AS53" i="1" s="1"/>
  <c r="AS52" i="1" s="1"/>
  <c r="AM170" i="1"/>
  <c r="AM165" i="1" s="1"/>
  <c r="AM164" i="1" s="1"/>
  <c r="AM118" i="1" s="1"/>
  <c r="T203" i="1"/>
  <c r="AE89" i="1"/>
  <c r="AE88" i="1" s="1"/>
  <c r="AP150" i="1"/>
  <c r="AC51" i="1"/>
  <c r="X88" i="1"/>
  <c r="AU150" i="1"/>
  <c r="AU120" i="1" s="1"/>
  <c r="AU119" i="1" s="1"/>
  <c r="AZ205" i="1"/>
  <c r="AZ204" i="1" s="1"/>
  <c r="AG87" i="1"/>
  <c r="X203" i="1"/>
  <c r="T150" i="1"/>
  <c r="AC165" i="1"/>
  <c r="AC164" i="1" s="1"/>
  <c r="AV204" i="1"/>
  <c r="X171" i="1"/>
  <c r="AV81" i="1"/>
  <c r="AV80" i="1" s="1"/>
  <c r="AV79" i="1" s="1"/>
  <c r="AV78" i="1" s="1"/>
  <c r="AL178" i="1"/>
  <c r="AW171" i="1"/>
  <c r="AW170" i="1" s="1"/>
  <c r="AV176" i="1"/>
  <c r="AE34" i="1"/>
  <c r="AE30" i="1" s="1"/>
  <c r="AS89" i="1"/>
  <c r="AS88" i="1" s="1"/>
  <c r="AS203" i="1"/>
  <c r="AK170" i="1"/>
  <c r="AK165" i="1" s="1"/>
  <c r="AK164" i="1" s="1"/>
  <c r="AZ158" i="1"/>
  <c r="AZ157" i="1" s="1"/>
  <c r="X125" i="1"/>
  <c r="AE178" i="1"/>
  <c r="AY203" i="1"/>
  <c r="AV172" i="1"/>
  <c r="AV41" i="1"/>
  <c r="AV40" i="1" s="1"/>
  <c r="AV39" i="1" s="1"/>
  <c r="AZ56" i="1"/>
  <c r="AZ55" i="1" s="1"/>
  <c r="AZ54" i="1" s="1"/>
  <c r="Y51" i="1"/>
  <c r="Y50" i="1" s="1"/>
  <c r="Y6" i="1" s="1"/>
  <c r="V150" i="1"/>
  <c r="V120" i="1" s="1"/>
  <c r="V119" i="1" s="1"/>
  <c r="AT178" i="1"/>
  <c r="AU170" i="1"/>
  <c r="AU165" i="1" s="1"/>
  <c r="AU164" i="1" s="1"/>
  <c r="AE136" i="1"/>
  <c r="AE135" i="1" s="1"/>
  <c r="AA150" i="1"/>
  <c r="AA120" i="1" s="1"/>
  <c r="AA119" i="1" s="1"/>
  <c r="AW136" i="1"/>
  <c r="AW135" i="1" s="1"/>
  <c r="AJ170" i="1"/>
  <c r="AJ165" i="1" s="1"/>
  <c r="AJ164" i="1" s="1"/>
  <c r="AI170" i="1"/>
  <c r="AI165" i="1" s="1"/>
  <c r="AI164" i="1" s="1"/>
  <c r="T125" i="1"/>
  <c r="AB170" i="1"/>
  <c r="AB165" i="1" s="1"/>
  <c r="AB164" i="1" s="1"/>
  <c r="T171" i="1"/>
  <c r="AW203" i="1"/>
  <c r="AQ165" i="1"/>
  <c r="AQ164" i="1" s="1"/>
  <c r="AL203" i="1"/>
  <c r="AL197" i="1" s="1"/>
  <c r="AV178" i="1"/>
  <c r="AP120" i="1"/>
  <c r="AP119" i="1" s="1"/>
  <c r="AV123" i="1"/>
  <c r="AV122" i="1" s="1"/>
  <c r="AV121" i="1" s="1"/>
  <c r="R165" i="1"/>
  <c r="R164" i="1" s="1"/>
  <c r="T178" i="1"/>
  <c r="AZ163" i="1"/>
  <c r="AZ162" i="1" s="1"/>
  <c r="AZ161" i="1" s="1"/>
  <c r="AD150" i="1"/>
  <c r="AD120" i="1" s="1"/>
  <c r="AD119" i="1" s="1"/>
  <c r="AZ93" i="1"/>
  <c r="AZ92" i="1" s="1"/>
  <c r="AE203" i="1"/>
  <c r="AZ215" i="1"/>
  <c r="AZ214" i="1" s="1"/>
  <c r="AZ213" i="1" s="1"/>
  <c r="T66" i="1"/>
  <c r="T65" i="1" s="1"/>
  <c r="S150" i="1"/>
  <c r="S120" i="1" s="1"/>
  <c r="S119" i="1" s="1"/>
  <c r="AZ218" i="1"/>
  <c r="AZ217" i="1" s="1"/>
  <c r="AZ216" i="1" s="1"/>
  <c r="AV217" i="1"/>
  <c r="AV216" i="1" s="1"/>
  <c r="AZ212" i="1"/>
  <c r="AZ211" i="1" s="1"/>
  <c r="AZ210" i="1" s="1"/>
  <c r="AV211" i="1"/>
  <c r="AV210" i="1" s="1"/>
  <c r="AZ209" i="1"/>
  <c r="AZ208" i="1" s="1"/>
  <c r="AV208" i="1"/>
  <c r="AZ200" i="1"/>
  <c r="AZ199" i="1" s="1"/>
  <c r="AV199" i="1"/>
  <c r="AV198" i="1" s="1"/>
  <c r="AZ196" i="1"/>
  <c r="AZ195" i="1" s="1"/>
  <c r="AZ194" i="1" s="1"/>
  <c r="AZ193" i="1" s="1"/>
  <c r="AV195" i="1"/>
  <c r="AV194" i="1" s="1"/>
  <c r="AV193" i="1" s="1"/>
  <c r="AZ192" i="1"/>
  <c r="AZ191" i="1" s="1"/>
  <c r="AZ190" i="1" s="1"/>
  <c r="AZ189" i="1" s="1"/>
  <c r="AV191" i="1"/>
  <c r="AV190" i="1" s="1"/>
  <c r="AV189" i="1" s="1"/>
  <c r="AX170" i="1"/>
  <c r="AX165" i="1" s="1"/>
  <c r="AX164" i="1" s="1"/>
  <c r="AT171" i="1"/>
  <c r="AZ175" i="1"/>
  <c r="AZ174" i="1" s="1"/>
  <c r="AV174" i="1"/>
  <c r="AZ169" i="1"/>
  <c r="AZ168" i="1" s="1"/>
  <c r="AZ167" i="1" s="1"/>
  <c r="AZ166" i="1" s="1"/>
  <c r="AV168" i="1"/>
  <c r="AV167" i="1" s="1"/>
  <c r="AV166" i="1" s="1"/>
  <c r="AS171" i="1"/>
  <c r="AL171" i="1"/>
  <c r="AE171" i="1"/>
  <c r="AL80" i="1"/>
  <c r="AL79" i="1" s="1"/>
  <c r="AL78" i="1" s="1"/>
  <c r="AL89" i="1"/>
  <c r="AL88" i="1" s="1"/>
  <c r="AB87" i="1"/>
  <c r="U150" i="1"/>
  <c r="U120" i="1" s="1"/>
  <c r="U119" i="1" s="1"/>
  <c r="AV92" i="1"/>
  <c r="AS136" i="1"/>
  <c r="AS135" i="1" s="1"/>
  <c r="X136" i="1"/>
  <c r="X135" i="1" s="1"/>
  <c r="AZ149" i="1"/>
  <c r="AZ148" i="1" s="1"/>
  <c r="AZ147" i="1" s="1"/>
  <c r="AZ146" i="1" s="1"/>
  <c r="AI51" i="1"/>
  <c r="AB51" i="1"/>
  <c r="AB50" i="1" s="1"/>
  <c r="AZ128" i="1"/>
  <c r="AZ127" i="1" s="1"/>
  <c r="AZ126" i="1" s="1"/>
  <c r="AQ87" i="1"/>
  <c r="Z120" i="1"/>
  <c r="Z119" i="1" s="1"/>
  <c r="AY125" i="1"/>
  <c r="AS151" i="1"/>
  <c r="AS34" i="1"/>
  <c r="AS30" i="1" s="1"/>
  <c r="AE54" i="1"/>
  <c r="AE53" i="1" s="1"/>
  <c r="AE52" i="1" s="1"/>
  <c r="X156" i="1"/>
  <c r="S87" i="1"/>
  <c r="AY102" i="1"/>
  <c r="AY101" i="1" s="1"/>
  <c r="AK87" i="1"/>
  <c r="AR87" i="1"/>
  <c r="AA101" i="1"/>
  <c r="AA87" i="1" s="1"/>
  <c r="AQ120" i="1"/>
  <c r="AQ119" i="1" s="1"/>
  <c r="AW156" i="1"/>
  <c r="AW150" i="1" s="1"/>
  <c r="AZ140" i="1"/>
  <c r="AZ139" i="1" s="1"/>
  <c r="AV157" i="1"/>
  <c r="AV162" i="1"/>
  <c r="AV161" i="1" s="1"/>
  <c r="AJ150" i="1"/>
  <c r="AJ120" i="1" s="1"/>
  <c r="AJ119" i="1" s="1"/>
  <c r="AN87" i="1"/>
  <c r="AE151" i="1"/>
  <c r="X80" i="1"/>
  <c r="X79" i="1" s="1"/>
  <c r="X78" i="1" s="1"/>
  <c r="R150" i="1"/>
  <c r="R120" i="1" s="1"/>
  <c r="R119" i="1" s="1"/>
  <c r="AE156" i="1"/>
  <c r="AO150" i="1"/>
  <c r="AO120" i="1" s="1"/>
  <c r="AO119" i="1" s="1"/>
  <c r="W87" i="1"/>
  <c r="W50" i="1" s="1"/>
  <c r="AS156" i="1"/>
  <c r="T136" i="1"/>
  <c r="T135" i="1" s="1"/>
  <c r="AZ160" i="1"/>
  <c r="AZ159" i="1" s="1"/>
  <c r="AV159" i="1"/>
  <c r="AZ155" i="1"/>
  <c r="AZ154" i="1" s="1"/>
  <c r="AV154" i="1"/>
  <c r="AZ153" i="1"/>
  <c r="AZ152" i="1" s="1"/>
  <c r="AV152" i="1"/>
  <c r="AZ145" i="1"/>
  <c r="AZ144" i="1" s="1"/>
  <c r="AZ143" i="1" s="1"/>
  <c r="AZ142" i="1"/>
  <c r="AZ141" i="1" s="1"/>
  <c r="AV141" i="1"/>
  <c r="AV136" i="1" s="1"/>
  <c r="AV135" i="1" s="1"/>
  <c r="AZ134" i="1"/>
  <c r="AZ133" i="1" s="1"/>
  <c r="AZ132" i="1" s="1"/>
  <c r="AV133" i="1"/>
  <c r="AV132" i="1" s="1"/>
  <c r="AZ131" i="1"/>
  <c r="AZ130" i="1" s="1"/>
  <c r="AZ129" i="1" s="1"/>
  <c r="AV130" i="1"/>
  <c r="AV129" i="1" s="1"/>
  <c r="AS125" i="1"/>
  <c r="AL156" i="1"/>
  <c r="AL136" i="1"/>
  <c r="AL135" i="1" s="1"/>
  <c r="AH150" i="1"/>
  <c r="AH120" i="1" s="1"/>
  <c r="AH119" i="1" s="1"/>
  <c r="AL125" i="1"/>
  <c r="AE125" i="1"/>
  <c r="AZ84" i="1"/>
  <c r="AS102" i="1"/>
  <c r="AS101" i="1" s="1"/>
  <c r="AS87" i="1" s="1"/>
  <c r="AZ114" i="1"/>
  <c r="AZ113" i="1" s="1"/>
  <c r="AZ112" i="1" s="1"/>
  <c r="T101" i="1"/>
  <c r="T87" i="1" s="1"/>
  <c r="S51" i="1"/>
  <c r="AZ77" i="1"/>
  <c r="AZ76" i="1" s="1"/>
  <c r="AZ75" i="1" s="1"/>
  <c r="AZ74" i="1" s="1"/>
  <c r="AZ73" i="1" s="1"/>
  <c r="AE45" i="1"/>
  <c r="AE44" i="1" s="1"/>
  <c r="AE43" i="1" s="1"/>
  <c r="X45" i="1"/>
  <c r="X44" i="1" s="1"/>
  <c r="X43" i="1" s="1"/>
  <c r="Z87" i="1"/>
  <c r="AH87" i="1"/>
  <c r="AM87" i="1"/>
  <c r="AA53" i="1"/>
  <c r="AA52" i="1" s="1"/>
  <c r="AA51" i="1" s="1"/>
  <c r="AA50" i="1" s="1"/>
  <c r="AT102" i="1"/>
  <c r="AT101" i="1" s="1"/>
  <c r="AT87" i="1" s="1"/>
  <c r="AI87" i="1"/>
  <c r="AZ72" i="1"/>
  <c r="AZ71" i="1" s="1"/>
  <c r="AZ70" i="1" s="1"/>
  <c r="AO87" i="1"/>
  <c r="AZ108" i="1"/>
  <c r="AZ107" i="1" s="1"/>
  <c r="AV76" i="1"/>
  <c r="AV75" i="1" s="1"/>
  <c r="AV74" i="1" s="1"/>
  <c r="AV73" i="1" s="1"/>
  <c r="AZ104" i="1"/>
  <c r="AZ103" i="1" s="1"/>
  <c r="AV113" i="1"/>
  <c r="AV112" i="1" s="1"/>
  <c r="AF87" i="1"/>
  <c r="AU87" i="1"/>
  <c r="AL102" i="1"/>
  <c r="AL101" i="1" s="1"/>
  <c r="AD101" i="1"/>
  <c r="AD87" i="1" s="1"/>
  <c r="X54" i="1"/>
  <c r="X53" i="1" s="1"/>
  <c r="X52" i="1" s="1"/>
  <c r="AC87" i="1"/>
  <c r="AJ87" i="1"/>
  <c r="AP87" i="1"/>
  <c r="AW101" i="1"/>
  <c r="AW87" i="1" s="1"/>
  <c r="V9" i="1"/>
  <c r="V8" i="1" s="1"/>
  <c r="V7" i="1" s="1"/>
  <c r="AE102" i="1"/>
  <c r="AE101" i="1" s="1"/>
  <c r="AZ117" i="1"/>
  <c r="AZ116" i="1" s="1"/>
  <c r="AZ115" i="1" s="1"/>
  <c r="AV116" i="1"/>
  <c r="AV115" i="1" s="1"/>
  <c r="AX87" i="1"/>
  <c r="AZ111" i="1"/>
  <c r="AZ110" i="1" s="1"/>
  <c r="AZ109" i="1" s="1"/>
  <c r="AV110" i="1"/>
  <c r="AV109" i="1" s="1"/>
  <c r="AZ106" i="1"/>
  <c r="AZ105" i="1" s="1"/>
  <c r="AV105" i="1"/>
  <c r="AV102" i="1" s="1"/>
  <c r="AZ100" i="1"/>
  <c r="AZ99" i="1" s="1"/>
  <c r="AZ98" i="1" s="1"/>
  <c r="AZ97" i="1" s="1"/>
  <c r="AV99" i="1"/>
  <c r="AV98" i="1" s="1"/>
  <c r="AV97" i="1" s="1"/>
  <c r="AZ96" i="1"/>
  <c r="AZ95" i="1" s="1"/>
  <c r="AZ94" i="1" s="1"/>
  <c r="AV95" i="1"/>
  <c r="AV94" i="1" s="1"/>
  <c r="AZ91" i="1"/>
  <c r="AZ90" i="1" s="1"/>
  <c r="AV90" i="1"/>
  <c r="U87" i="1"/>
  <c r="V87" i="1"/>
  <c r="R87" i="1"/>
  <c r="AR51" i="1"/>
  <c r="AR50" i="1" s="1"/>
  <c r="X36" i="1"/>
  <c r="X35" i="1" s="1"/>
  <c r="AH80" i="1"/>
  <c r="AH79" i="1" s="1"/>
  <c r="AH78" i="1" s="1"/>
  <c r="AP51" i="1"/>
  <c r="AP50" i="1" s="1"/>
  <c r="AJ51" i="1"/>
  <c r="AJ50" i="1" s="1"/>
  <c r="X66" i="1"/>
  <c r="X65" i="1" s="1"/>
  <c r="AB9" i="1"/>
  <c r="AB8" i="1" s="1"/>
  <c r="AB7" i="1" s="1"/>
  <c r="AG51" i="1"/>
  <c r="R51" i="1"/>
  <c r="Z51" i="1"/>
  <c r="S9" i="1"/>
  <c r="S8" i="1" s="1"/>
  <c r="S7" i="1" s="1"/>
  <c r="W9" i="1"/>
  <c r="W8" i="1" s="1"/>
  <c r="W7" i="1" s="1"/>
  <c r="X25" i="1"/>
  <c r="X24" i="1" s="1"/>
  <c r="AL54" i="1"/>
  <c r="AL53" i="1" s="1"/>
  <c r="AL52" i="1" s="1"/>
  <c r="X15" i="1"/>
  <c r="X14" i="1" s="1"/>
  <c r="X13" i="1" s="1"/>
  <c r="AR9" i="1"/>
  <c r="AR8" i="1" s="1"/>
  <c r="AR7" i="1" s="1"/>
  <c r="R34" i="1"/>
  <c r="R30" i="1" s="1"/>
  <c r="AV57" i="1"/>
  <c r="AV54" i="1" s="1"/>
  <c r="AS80" i="1"/>
  <c r="AS79" i="1" s="1"/>
  <c r="AS78" i="1" s="1"/>
  <c r="AZ86" i="1"/>
  <c r="X29" i="1"/>
  <c r="X28" i="1" s="1"/>
  <c r="AD51" i="1"/>
  <c r="AD50" i="1" s="1"/>
  <c r="X33" i="1"/>
  <c r="X32" i="1" s="1"/>
  <c r="X31" i="1" s="1"/>
  <c r="AF51" i="1"/>
  <c r="Z9" i="1"/>
  <c r="Z8" i="1" s="1"/>
  <c r="Z7" i="1" s="1"/>
  <c r="AO14" i="1"/>
  <c r="AO13" i="1" s="1"/>
  <c r="AO9" i="1" s="1"/>
  <c r="AO8" i="1" s="1"/>
  <c r="AO7" i="1" s="1"/>
  <c r="V34" i="1"/>
  <c r="V30" i="1" s="1"/>
  <c r="AV24" i="1"/>
  <c r="AV23" i="1" s="1"/>
  <c r="AV22" i="1" s="1"/>
  <c r="AE12" i="1"/>
  <c r="AE11" i="1" s="1"/>
  <c r="AE10" i="1" s="1"/>
  <c r="AE9" i="1" s="1"/>
  <c r="AE8" i="1" s="1"/>
  <c r="AE7" i="1" s="1"/>
  <c r="AY12" i="1"/>
  <c r="AY11" i="1" s="1"/>
  <c r="AY10" i="1" s="1"/>
  <c r="AY9" i="1" s="1"/>
  <c r="AY8" i="1" s="1"/>
  <c r="AY7" i="1" s="1"/>
  <c r="X21" i="1"/>
  <c r="X20" i="1" s="1"/>
  <c r="X19" i="1" s="1"/>
  <c r="X18" i="1" s="1"/>
  <c r="W34" i="1"/>
  <c r="W30" i="1" s="1"/>
  <c r="W17" i="1" s="1"/>
  <c r="W16" i="1" s="1"/>
  <c r="AM51" i="1"/>
  <c r="AE80" i="1"/>
  <c r="AE79" i="1" s="1"/>
  <c r="AE78" i="1" s="1"/>
  <c r="V23" i="1"/>
  <c r="V22" i="1" s="1"/>
  <c r="U9" i="1"/>
  <c r="U8" i="1" s="1"/>
  <c r="U7" i="1" s="1"/>
  <c r="AJ9" i="1"/>
  <c r="AJ8" i="1" s="1"/>
  <c r="AJ7" i="1" s="1"/>
  <c r="X38" i="1"/>
  <c r="X37" i="1" s="1"/>
  <c r="AO51" i="1"/>
  <c r="R23" i="1"/>
  <c r="R22" i="1" s="1"/>
  <c r="R17" i="1" s="1"/>
  <c r="R16" i="1" s="1"/>
  <c r="T53" i="1"/>
  <c r="T52" i="1" s="1"/>
  <c r="T37" i="1"/>
  <c r="AD9" i="1"/>
  <c r="AD8" i="1" s="1"/>
  <c r="AD7" i="1" s="1"/>
  <c r="AK9" i="1"/>
  <c r="AK8" i="1" s="1"/>
  <c r="AK7" i="1" s="1"/>
  <c r="AL45" i="1"/>
  <c r="AL44" i="1" s="1"/>
  <c r="AL43" i="1" s="1"/>
  <c r="AQ9" i="1"/>
  <c r="AQ8" i="1" s="1"/>
  <c r="AQ7" i="1" s="1"/>
  <c r="T24" i="1"/>
  <c r="AV37" i="1"/>
  <c r="AZ47" i="1"/>
  <c r="AZ46" i="1" s="1"/>
  <c r="AH51" i="1"/>
  <c r="AS45" i="1"/>
  <c r="AS44" i="1" s="1"/>
  <c r="AS43" i="1" s="1"/>
  <c r="U51" i="1"/>
  <c r="U50" i="1" s="1"/>
  <c r="AQ51" i="1"/>
  <c r="AQ50" i="1" s="1"/>
  <c r="AF9" i="1"/>
  <c r="AF8" i="1" s="1"/>
  <c r="AF7" i="1" s="1"/>
  <c r="AL66" i="1"/>
  <c r="AL65" i="1" s="1"/>
  <c r="AN51" i="1"/>
  <c r="AA11" i="1"/>
  <c r="AA10" i="1" s="1"/>
  <c r="AM9" i="1"/>
  <c r="AM8" i="1" s="1"/>
  <c r="AM7" i="1" s="1"/>
  <c r="T32" i="1"/>
  <c r="T31" i="1" s="1"/>
  <c r="U34" i="1"/>
  <c r="U30" i="1" s="1"/>
  <c r="AX51" i="1"/>
  <c r="AA14" i="1"/>
  <c r="AA13" i="1" s="1"/>
  <c r="S23" i="1"/>
  <c r="S22" i="1" s="1"/>
  <c r="T35" i="1"/>
  <c r="AW51" i="1"/>
  <c r="AW50" i="1" s="1"/>
  <c r="AT54" i="1"/>
  <c r="AT53" i="1" s="1"/>
  <c r="AT52" i="1" s="1"/>
  <c r="AT51" i="1" s="1"/>
  <c r="AC9" i="1"/>
  <c r="AC8" i="1" s="1"/>
  <c r="AC7" i="1" s="1"/>
  <c r="X27" i="1"/>
  <c r="X26" i="1" s="1"/>
  <c r="U23" i="1"/>
  <c r="U22" i="1" s="1"/>
  <c r="S34" i="1"/>
  <c r="S30" i="1" s="1"/>
  <c r="AY51" i="1"/>
  <c r="AZ69" i="1"/>
  <c r="AZ68" i="1" s="1"/>
  <c r="AZ67" i="1" s="1"/>
  <c r="AV68" i="1"/>
  <c r="AV67" i="1" s="1"/>
  <c r="AV66" i="1" s="1"/>
  <c r="AV65" i="1" s="1"/>
  <c r="AZ64" i="1"/>
  <c r="AZ63" i="1" s="1"/>
  <c r="AZ62" i="1" s="1"/>
  <c r="AV63" i="1"/>
  <c r="AV62" i="1" s="1"/>
  <c r="AZ61" i="1"/>
  <c r="AZ60" i="1" s="1"/>
  <c r="AZ59" i="1" s="1"/>
  <c r="AV60" i="1"/>
  <c r="AV59" i="1" s="1"/>
  <c r="AU51" i="1"/>
  <c r="AK51" i="1"/>
  <c r="AK50" i="1" s="1"/>
  <c r="W51" i="1"/>
  <c r="V51" i="1"/>
  <c r="V50" i="1" s="1"/>
  <c r="AL12" i="1"/>
  <c r="AL11" i="1" s="1"/>
  <c r="AL10" i="1" s="1"/>
  <c r="AL9" i="1" s="1"/>
  <c r="AL8" i="1" s="1"/>
  <c r="AL7" i="1" s="1"/>
  <c r="T20" i="1"/>
  <c r="T19" i="1" s="1"/>
  <c r="T18" i="1" s="1"/>
  <c r="T26" i="1"/>
  <c r="W23" i="1"/>
  <c r="W22" i="1" s="1"/>
  <c r="AL23" i="1"/>
  <c r="AL22" i="1" s="1"/>
  <c r="AS23" i="1"/>
  <c r="AS22" i="1" s="1"/>
  <c r="AS12" i="1"/>
  <c r="AS11" i="1" s="1"/>
  <c r="AS10" i="1" s="1"/>
  <c r="AS9" i="1" s="1"/>
  <c r="AS8" i="1" s="1"/>
  <c r="AS7" i="1" s="1"/>
  <c r="AE23" i="1"/>
  <c r="AE22" i="1" s="1"/>
  <c r="AI9" i="1"/>
  <c r="AI8" i="1" s="1"/>
  <c r="AI7" i="1" s="1"/>
  <c r="AH14" i="1"/>
  <c r="AH13" i="1" s="1"/>
  <c r="AH9" i="1" s="1"/>
  <c r="AH8" i="1" s="1"/>
  <c r="AH7" i="1" s="1"/>
  <c r="T28" i="1"/>
  <c r="X42" i="1"/>
  <c r="X41" i="1" s="1"/>
  <c r="X40" i="1" s="1"/>
  <c r="X39" i="1" s="1"/>
  <c r="X12" i="1"/>
  <c r="X11" i="1" s="1"/>
  <c r="X10" i="1" s="1"/>
  <c r="Y9" i="1"/>
  <c r="Y8" i="1" s="1"/>
  <c r="Y7" i="1" s="1"/>
  <c r="AZ49" i="1"/>
  <c r="AZ48" i="1" s="1"/>
  <c r="AV48" i="1"/>
  <c r="AV45" i="1" s="1"/>
  <c r="AV44" i="1" s="1"/>
  <c r="AV43" i="1" s="1"/>
  <c r="AZ21" i="1"/>
  <c r="AZ20" i="1" s="1"/>
  <c r="AZ19" i="1" s="1"/>
  <c r="AZ18" i="1" s="1"/>
  <c r="AV20" i="1"/>
  <c r="AV19" i="1" s="1"/>
  <c r="AV18" i="1" s="1"/>
  <c r="AX9" i="1"/>
  <c r="AX8" i="1" s="1"/>
  <c r="AX7" i="1" s="1"/>
  <c r="AV15" i="1"/>
  <c r="AT9" i="1"/>
  <c r="AT8" i="1" s="1"/>
  <c r="AT7" i="1" s="1"/>
  <c r="AU9" i="1"/>
  <c r="AU8" i="1" s="1"/>
  <c r="AU7" i="1" s="1"/>
  <c r="AW11" i="1"/>
  <c r="AW10" i="1" s="1"/>
  <c r="AW9" i="1" s="1"/>
  <c r="AW8" i="1" s="1"/>
  <c r="AW7" i="1" s="1"/>
  <c r="AV12" i="1"/>
  <c r="AN9" i="1"/>
  <c r="AN8" i="1" s="1"/>
  <c r="AN7" i="1" s="1"/>
  <c r="AP9" i="1"/>
  <c r="AP8" i="1" s="1"/>
  <c r="AP7" i="1" s="1"/>
  <c r="AG9" i="1"/>
  <c r="AG8" i="1" s="1"/>
  <c r="AG7" i="1" s="1"/>
  <c r="T11" i="1"/>
  <c r="T10" i="1" s="1"/>
  <c r="T9" i="1" s="1"/>
  <c r="T8" i="1" s="1"/>
  <c r="T7" i="1" s="1"/>
  <c r="R9" i="1"/>
  <c r="R8" i="1" s="1"/>
  <c r="R7" i="1" s="1"/>
  <c r="AF276" i="1" l="1"/>
  <c r="AF275" i="1" s="1"/>
  <c r="AE277" i="1"/>
  <c r="T277" i="1"/>
  <c r="AL170" i="1"/>
  <c r="AE276" i="1"/>
  <c r="AE275" i="1" s="1"/>
  <c r="AX118" i="1"/>
  <c r="AZ312" i="1"/>
  <c r="AZ311" i="1" s="1"/>
  <c r="AV393" i="1"/>
  <c r="AG118" i="1"/>
  <c r="AG276" i="1"/>
  <c r="AG275" i="1" s="1"/>
  <c r="AJ225" i="1"/>
  <c r="AJ224" i="1" s="1"/>
  <c r="AI50" i="1"/>
  <c r="AL150" i="1"/>
  <c r="AL120" i="1" s="1"/>
  <c r="AL119" i="1" s="1"/>
  <c r="AQ6" i="1"/>
  <c r="AQ5" i="1" s="1"/>
  <c r="Z276" i="1"/>
  <c r="Z275" i="1" s="1"/>
  <c r="AV327" i="1"/>
  <c r="AV326" i="1" s="1"/>
  <c r="R276" i="1"/>
  <c r="R275" i="1" s="1"/>
  <c r="AO118" i="1"/>
  <c r="AX6" i="1"/>
  <c r="U17" i="1"/>
  <c r="U16" i="1" s="1"/>
  <c r="U6" i="1" s="1"/>
  <c r="U276" i="1"/>
  <c r="U275" i="1" s="1"/>
  <c r="R118" i="1"/>
  <c r="AO225" i="1"/>
  <c r="AO224" i="1" s="1"/>
  <c r="AT246" i="1"/>
  <c r="AT326" i="1"/>
  <c r="AW388" i="1"/>
  <c r="AW387" i="1" s="1"/>
  <c r="S17" i="1"/>
  <c r="S16" i="1" s="1"/>
  <c r="AR118" i="1"/>
  <c r="AQ276" i="1"/>
  <c r="AQ275" i="1" s="1"/>
  <c r="AZ411" i="1"/>
  <c r="AZ404" i="1" s="1"/>
  <c r="AN118" i="1"/>
  <c r="AX50" i="1"/>
  <c r="AB118" i="1"/>
  <c r="Z118" i="1"/>
  <c r="AV419" i="1"/>
  <c r="AV418" i="1" s="1"/>
  <c r="S225" i="1"/>
  <c r="S224" i="1" s="1"/>
  <c r="T276" i="1"/>
  <c r="T275" i="1" s="1"/>
  <c r="AZ419" i="1"/>
  <c r="AZ418" i="1" s="1"/>
  <c r="AO50" i="1"/>
  <c r="AO6" i="1" s="1"/>
  <c r="AO5" i="1" s="1"/>
  <c r="V17" i="1"/>
  <c r="V16" i="1" s="1"/>
  <c r="V6" i="1" s="1"/>
  <c r="V5" i="1" s="1"/>
  <c r="AZ247" i="1"/>
  <c r="AY170" i="1"/>
  <c r="AD118" i="1"/>
  <c r="AT50" i="1"/>
  <c r="AF50" i="1"/>
  <c r="AK6" i="1"/>
  <c r="AL16" i="1"/>
  <c r="AB6" i="1"/>
  <c r="AD6" i="1"/>
  <c r="AW6" i="1"/>
  <c r="AE17" i="1"/>
  <c r="AE16" i="1" s="1"/>
  <c r="AC118" i="1"/>
  <c r="AZ34" i="1"/>
  <c r="AZ30" i="1" s="1"/>
  <c r="AZ17" i="1"/>
  <c r="AD5" i="1"/>
  <c r="AZ198" i="1"/>
  <c r="AZ197" i="1" s="1"/>
  <c r="AZ261" i="1"/>
  <c r="AZ260" i="1" s="1"/>
  <c r="AJ276" i="1"/>
  <c r="AJ275" i="1" s="1"/>
  <c r="AQ118" i="1"/>
  <c r="W120" i="1"/>
  <c r="W119" i="1" s="1"/>
  <c r="AJ6" i="1"/>
  <c r="S50" i="1"/>
  <c r="AF118" i="1"/>
  <c r="U225" i="1"/>
  <c r="U224" i="1" s="1"/>
  <c r="AX225" i="1"/>
  <c r="AX224" i="1" s="1"/>
  <c r="AU50" i="1"/>
  <c r="AS197" i="1"/>
  <c r="AT276" i="1"/>
  <c r="AT275" i="1" s="1"/>
  <c r="AV203" i="1"/>
  <c r="AV197" i="1" s="1"/>
  <c r="AC50" i="1"/>
  <c r="AC6" i="1" s="1"/>
  <c r="AC5" i="1" s="1"/>
  <c r="AB225" i="1"/>
  <c r="AB224" i="1" s="1"/>
  <c r="W276" i="1"/>
  <c r="W275" i="1" s="1"/>
  <c r="AF6" i="1"/>
  <c r="AN50" i="1"/>
  <c r="AN6" i="1" s="1"/>
  <c r="AN5" i="1" s="1"/>
  <c r="AR6" i="1"/>
  <c r="AW246" i="1"/>
  <c r="AW225" i="1" s="1"/>
  <c r="AW224" i="1" s="1"/>
  <c r="AS277" i="1"/>
  <c r="AS276" i="1" s="1"/>
  <c r="AS275" i="1" s="1"/>
  <c r="AR225" i="1"/>
  <c r="AR224" i="1" s="1"/>
  <c r="AT6" i="1"/>
  <c r="Z6" i="1"/>
  <c r="Z5" i="1" s="1"/>
  <c r="AJ118" i="1"/>
  <c r="AC225" i="1"/>
  <c r="AC224" i="1" s="1"/>
  <c r="AS170" i="1"/>
  <c r="AH50" i="1"/>
  <c r="AP6" i="1"/>
  <c r="R50" i="1"/>
  <c r="R6" i="1" s="1"/>
  <c r="X246" i="1"/>
  <c r="X225" i="1" s="1"/>
  <c r="X224" i="1" s="1"/>
  <c r="Z225" i="1"/>
  <c r="Z224" i="1" s="1"/>
  <c r="AV366" i="1"/>
  <c r="AV360" i="1" s="1"/>
  <c r="AV355" i="1" s="1"/>
  <c r="AK118" i="1"/>
  <c r="AH6" i="1"/>
  <c r="AM50" i="1"/>
  <c r="AM6" i="1" s="1"/>
  <c r="X150" i="1"/>
  <c r="AZ326" i="1"/>
  <c r="AI6" i="1"/>
  <c r="AM225" i="1"/>
  <c r="AM224" i="1" s="1"/>
  <c r="Y225" i="1"/>
  <c r="Y224" i="1" s="1"/>
  <c r="Y5" i="1" s="1"/>
  <c r="AY227" i="1"/>
  <c r="AY226" i="1" s="1"/>
  <c r="AY225" i="1" s="1"/>
  <c r="AY224" i="1" s="1"/>
  <c r="AG50" i="1"/>
  <c r="AG6" i="1" s="1"/>
  <c r="AG5" i="1" s="1"/>
  <c r="T246" i="1"/>
  <c r="AX276" i="1"/>
  <c r="AX275" i="1" s="1"/>
  <c r="AK225" i="1"/>
  <c r="AK224" i="1" s="1"/>
  <c r="T197" i="1"/>
  <c r="AP276" i="1"/>
  <c r="AP275" i="1" s="1"/>
  <c r="AU6" i="1"/>
  <c r="X197" i="1"/>
  <c r="AU276" i="1"/>
  <c r="AU275" i="1" s="1"/>
  <c r="AI118" i="1"/>
  <c r="W225" i="1"/>
  <c r="W224" i="1" s="1"/>
  <c r="W6" i="1"/>
  <c r="S118" i="1"/>
  <c r="AH276" i="1"/>
  <c r="AH275" i="1" s="1"/>
  <c r="AY197" i="1"/>
  <c r="Z50" i="1"/>
  <c r="AZ171" i="1"/>
  <c r="AZ170" i="1" s="1"/>
  <c r="AU118" i="1"/>
  <c r="X170" i="1"/>
  <c r="R225" i="1"/>
  <c r="R224" i="1" s="1"/>
  <c r="AW277" i="1"/>
  <c r="AW276" i="1" s="1"/>
  <c r="AW275" i="1" s="1"/>
  <c r="V225" i="1"/>
  <c r="V224" i="1" s="1"/>
  <c r="AW197" i="1"/>
  <c r="AW165" i="1" s="1"/>
  <c r="AW164" i="1" s="1"/>
  <c r="AB276" i="1"/>
  <c r="AB275" i="1" s="1"/>
  <c r="AL276" i="1"/>
  <c r="AL275" i="1" s="1"/>
  <c r="AK276" i="1"/>
  <c r="AK275" i="1" s="1"/>
  <c r="AY276" i="1"/>
  <c r="AY275" i="1" s="1"/>
  <c r="X277" i="1"/>
  <c r="X276" i="1" s="1"/>
  <c r="X275" i="1" s="1"/>
  <c r="AT225" i="1"/>
  <c r="AT224" i="1" s="1"/>
  <c r="AF225" i="1"/>
  <c r="AF224" i="1" s="1"/>
  <c r="U118" i="1"/>
  <c r="AV17" i="1"/>
  <c r="AV16" i="1" s="1"/>
  <c r="AV388" i="1"/>
  <c r="AV387" i="1" s="1"/>
  <c r="AZ393" i="1"/>
  <c r="AZ360" i="1"/>
  <c r="AZ355" i="1" s="1"/>
  <c r="AZ374" i="1"/>
  <c r="AE246" i="1"/>
  <c r="AV156" i="1"/>
  <c r="AV248" i="1"/>
  <c r="AV247" i="1" s="1"/>
  <c r="T227" i="1"/>
  <c r="T226" i="1" s="1"/>
  <c r="T225" i="1" s="1"/>
  <c r="T224" i="1" s="1"/>
  <c r="AZ343" i="1"/>
  <c r="AV312" i="1"/>
  <c r="AV311" i="1" s="1"/>
  <c r="AZ136" i="1"/>
  <c r="AZ135" i="1" s="1"/>
  <c r="AL227" i="1"/>
  <c r="AL226" i="1" s="1"/>
  <c r="AA165" i="1"/>
  <c r="AA164" i="1" s="1"/>
  <c r="AA118" i="1" s="1"/>
  <c r="AZ294" i="1"/>
  <c r="AZ282" i="1" s="1"/>
  <c r="AZ299" i="1"/>
  <c r="AS51" i="1"/>
  <c r="AS50" i="1" s="1"/>
  <c r="AS6" i="1" s="1"/>
  <c r="AZ241" i="1"/>
  <c r="AV299" i="1"/>
  <c r="AV282" i="1"/>
  <c r="AZ156" i="1"/>
  <c r="AZ228" i="1"/>
  <c r="AV233" i="1"/>
  <c r="AV227" i="1" s="1"/>
  <c r="AV226" i="1" s="1"/>
  <c r="AV260" i="1"/>
  <c r="AL87" i="1"/>
  <c r="AZ233" i="1"/>
  <c r="AH165" i="1"/>
  <c r="AH164" i="1" s="1"/>
  <c r="AH118" i="1" s="1"/>
  <c r="AL246" i="1"/>
  <c r="AE170" i="1"/>
  <c r="AE165" i="1" s="1"/>
  <c r="AE164" i="1" s="1"/>
  <c r="AZ203" i="1"/>
  <c r="AE227" i="1"/>
  <c r="AE226" i="1" s="1"/>
  <c r="W165" i="1"/>
  <c r="W164" i="1" s="1"/>
  <c r="AV89" i="1"/>
  <c r="AV88" i="1" s="1"/>
  <c r="AE51" i="1"/>
  <c r="AE50" i="1" s="1"/>
  <c r="AS227" i="1"/>
  <c r="AS226" i="1" s="1"/>
  <c r="AS225" i="1" s="1"/>
  <c r="AS224" i="1" s="1"/>
  <c r="AY87" i="1"/>
  <c r="AY50" i="1" s="1"/>
  <c r="AY6" i="1" s="1"/>
  <c r="T51" i="1"/>
  <c r="T50" i="1" s="1"/>
  <c r="AY150" i="1"/>
  <c r="AY120" i="1" s="1"/>
  <c r="AY119" i="1" s="1"/>
  <c r="AT170" i="1"/>
  <c r="AT165" i="1" s="1"/>
  <c r="AT164" i="1" s="1"/>
  <c r="AT118" i="1" s="1"/>
  <c r="AZ89" i="1"/>
  <c r="AZ88" i="1" s="1"/>
  <c r="T120" i="1"/>
  <c r="T119" i="1" s="1"/>
  <c r="AW120" i="1"/>
  <c r="AW119" i="1" s="1"/>
  <c r="AV171" i="1"/>
  <c r="AV170" i="1" s="1"/>
  <c r="X120" i="1"/>
  <c r="X119" i="1" s="1"/>
  <c r="AS165" i="1"/>
  <c r="AS164" i="1" s="1"/>
  <c r="AS118" i="1" s="1"/>
  <c r="T170" i="1"/>
  <c r="AL165" i="1"/>
  <c r="AL164" i="1" s="1"/>
  <c r="AS150" i="1"/>
  <c r="AS120" i="1" s="1"/>
  <c r="AS119" i="1" s="1"/>
  <c r="X9" i="1"/>
  <c r="X8" i="1" s="1"/>
  <c r="X7" i="1" s="1"/>
  <c r="AZ125" i="1"/>
  <c r="AZ66" i="1"/>
  <c r="AZ65" i="1" s="1"/>
  <c r="AE87" i="1"/>
  <c r="AE150" i="1"/>
  <c r="AE120" i="1" s="1"/>
  <c r="AE119" i="1" s="1"/>
  <c r="AV125" i="1"/>
  <c r="AZ151" i="1"/>
  <c r="AZ102" i="1"/>
  <c r="AZ101" i="1" s="1"/>
  <c r="AV151" i="1"/>
  <c r="X23" i="1"/>
  <c r="X22" i="1" s="1"/>
  <c r="AV101" i="1"/>
  <c r="T34" i="1"/>
  <c r="T30" i="1" s="1"/>
  <c r="AL51" i="1"/>
  <c r="X51" i="1"/>
  <c r="X50" i="1" s="1"/>
  <c r="X34" i="1"/>
  <c r="X30" i="1" s="1"/>
  <c r="AV53" i="1"/>
  <c r="AV52" i="1" s="1"/>
  <c r="AV51" i="1" s="1"/>
  <c r="AZ53" i="1"/>
  <c r="AZ52" i="1" s="1"/>
  <c r="T23" i="1"/>
  <c r="T22" i="1" s="1"/>
  <c r="AA9" i="1"/>
  <c r="AA8" i="1" s="1"/>
  <c r="AA7" i="1" s="1"/>
  <c r="AA6" i="1" s="1"/>
  <c r="AZ45" i="1"/>
  <c r="AZ44" i="1" s="1"/>
  <c r="AZ43" i="1" s="1"/>
  <c r="AZ15" i="1"/>
  <c r="AZ14" i="1" s="1"/>
  <c r="AZ13" i="1" s="1"/>
  <c r="AV14" i="1"/>
  <c r="AV13" i="1" s="1"/>
  <c r="AZ12" i="1"/>
  <c r="AZ11" i="1" s="1"/>
  <c r="AZ10" i="1" s="1"/>
  <c r="AV11" i="1"/>
  <c r="AV10" i="1" s="1"/>
  <c r="AZ388" i="1" l="1"/>
  <c r="AZ387" i="1" s="1"/>
  <c r="AH5" i="1"/>
  <c r="AZ246" i="1"/>
  <c r="AY165" i="1"/>
  <c r="AY164" i="1" s="1"/>
  <c r="AY118" i="1" s="1"/>
  <c r="AY5" i="1" s="1"/>
  <c r="AS5" i="1"/>
  <c r="AE6" i="1"/>
  <c r="AU5" i="1"/>
  <c r="AX5" i="1"/>
  <c r="S6" i="1"/>
  <c r="S5" i="1" s="1"/>
  <c r="AM5" i="1"/>
  <c r="T165" i="1"/>
  <c r="T164" i="1" s="1"/>
  <c r="T118" i="1" s="1"/>
  <c r="AJ5" i="1"/>
  <c r="AT5" i="1"/>
  <c r="X165" i="1"/>
  <c r="X164" i="1" s="1"/>
  <c r="AB5" i="1"/>
  <c r="AI5" i="1"/>
  <c r="X17" i="1"/>
  <c r="X16" i="1" s="1"/>
  <c r="X6" i="1" s="1"/>
  <c r="T17" i="1"/>
  <c r="T16" i="1" s="1"/>
  <c r="T6" i="1" s="1"/>
  <c r="T5" i="1" s="1"/>
  <c r="AV165" i="1"/>
  <c r="AV164" i="1" s="1"/>
  <c r="AV246" i="1"/>
  <c r="AV225" i="1" s="1"/>
  <c r="AV224" i="1" s="1"/>
  <c r="AL50" i="1"/>
  <c r="AL6" i="1" s="1"/>
  <c r="AZ150" i="1"/>
  <c r="R5" i="1"/>
  <c r="W118" i="1"/>
  <c r="W5" i="1" s="1"/>
  <c r="AZ16" i="1"/>
  <c r="AE225" i="1"/>
  <c r="AE224" i="1" s="1"/>
  <c r="U5" i="1"/>
  <c r="AP5" i="1"/>
  <c r="AF5" i="1"/>
  <c r="AW118" i="1"/>
  <c r="AW5" i="1" s="1"/>
  <c r="AR5" i="1"/>
  <c r="AV150" i="1"/>
  <c r="AV120" i="1" s="1"/>
  <c r="AV119" i="1" s="1"/>
  <c r="AA5" i="1"/>
  <c r="AL118" i="1"/>
  <c r="AK5" i="1"/>
  <c r="AL225" i="1"/>
  <c r="AL224" i="1" s="1"/>
  <c r="AZ165" i="1"/>
  <c r="AZ164" i="1" s="1"/>
  <c r="AE118" i="1"/>
  <c r="X118" i="1"/>
  <c r="AZ277" i="1"/>
  <c r="AZ276" i="1" s="1"/>
  <c r="AZ275" i="1" s="1"/>
  <c r="AZ227" i="1"/>
  <c r="AZ226" i="1" s="1"/>
  <c r="AZ225" i="1" s="1"/>
  <c r="AZ224" i="1" s="1"/>
  <c r="AV277" i="1"/>
  <c r="AV276" i="1" s="1"/>
  <c r="AV275" i="1" s="1"/>
  <c r="AZ120" i="1"/>
  <c r="AZ119" i="1" s="1"/>
  <c r="AV87" i="1"/>
  <c r="AV50" i="1" s="1"/>
  <c r="AZ51" i="1"/>
  <c r="AV9" i="1"/>
  <c r="AV8" i="1" s="1"/>
  <c r="AV7" i="1" s="1"/>
  <c r="AV6" i="1" s="1"/>
  <c r="AZ87" i="1"/>
  <c r="AZ9" i="1"/>
  <c r="AZ8" i="1" s="1"/>
  <c r="AZ7" i="1" s="1"/>
  <c r="AL5" i="1" l="1"/>
  <c r="X5" i="1"/>
  <c r="AZ50" i="1"/>
  <c r="AZ6" i="1"/>
  <c r="AE5" i="1"/>
  <c r="AV118" i="1"/>
  <c r="AV5" i="1" s="1"/>
  <c r="AZ118" i="1"/>
  <c r="T55" i="2"/>
  <c r="T56" i="2"/>
  <c r="T57" i="2"/>
  <c r="T58" i="2"/>
  <c r="T59" i="2"/>
  <c r="T60" i="2"/>
  <c r="AZ5" i="1" l="1"/>
  <c r="T135" i="2"/>
  <c r="F33" i="2" l="1"/>
  <c r="T47" i="2" l="1"/>
  <c r="T54" i="2"/>
  <c r="G10" i="2"/>
  <c r="G9" i="2" s="1"/>
  <c r="G135" i="2" l="1"/>
  <c r="I135" i="2"/>
  <c r="J135" i="2"/>
  <c r="K135" i="2"/>
  <c r="L135" i="2"/>
  <c r="M135" i="2"/>
  <c r="N135" i="2"/>
  <c r="O135" i="2"/>
  <c r="P135" i="2"/>
  <c r="R135" i="2"/>
  <c r="S135" i="2"/>
  <c r="V141" i="2"/>
  <c r="U141" i="2"/>
  <c r="V140" i="2"/>
  <c r="U140" i="2"/>
  <c r="V139" i="2"/>
  <c r="U139" i="2"/>
  <c r="V138" i="2"/>
  <c r="V137" i="2"/>
  <c r="U137" i="2"/>
  <c r="V136" i="2"/>
  <c r="U136" i="2"/>
  <c r="Q135" i="2"/>
  <c r="H141" i="2"/>
  <c r="W141" i="2" s="1"/>
  <c r="H140" i="2"/>
  <c r="W140" i="2" s="1"/>
  <c r="H139" i="2"/>
  <c r="W139" i="2" s="1"/>
  <c r="H137" i="2"/>
  <c r="W137" i="2" s="1"/>
  <c r="H136" i="2"/>
  <c r="V134" i="2"/>
  <c r="U134" i="2"/>
  <c r="V133" i="2"/>
  <c r="U133" i="2"/>
  <c r="V132" i="2"/>
  <c r="U132" i="2"/>
  <c r="V131" i="2"/>
  <c r="U131" i="2"/>
  <c r="V130" i="2"/>
  <c r="U130" i="2"/>
  <c r="V129" i="2"/>
  <c r="U129" i="2"/>
  <c r="H134" i="2"/>
  <c r="W134" i="2" s="1"/>
  <c r="H133" i="2"/>
  <c r="W133" i="2" s="1"/>
  <c r="H132" i="2"/>
  <c r="W132" i="2" s="1"/>
  <c r="H131" i="2"/>
  <c r="W131" i="2" s="1"/>
  <c r="H130" i="2"/>
  <c r="W130" i="2" s="1"/>
  <c r="H129" i="2"/>
  <c r="G128" i="2"/>
  <c r="F128" i="2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W122" i="2" s="1"/>
  <c r="G121" i="2"/>
  <c r="F121" i="2"/>
  <c r="U108" i="2"/>
  <c r="V108" i="2"/>
  <c r="U109" i="2"/>
  <c r="V109" i="2"/>
  <c r="U110" i="2"/>
  <c r="V110" i="2"/>
  <c r="U111" i="2"/>
  <c r="V111" i="2"/>
  <c r="U112" i="2"/>
  <c r="V112" i="2"/>
  <c r="U113" i="2"/>
  <c r="V113" i="2"/>
  <c r="F92" i="2"/>
  <c r="G92" i="2"/>
  <c r="I84" i="2"/>
  <c r="J84" i="2"/>
  <c r="L84" i="2"/>
  <c r="L142" i="2" s="1"/>
  <c r="M84" i="2"/>
  <c r="M142" i="2" s="1"/>
  <c r="N84" i="2"/>
  <c r="N142" i="2" s="1"/>
  <c r="O84" i="2"/>
  <c r="P84" i="2"/>
  <c r="R84" i="2"/>
  <c r="R142" i="2" s="1"/>
  <c r="S84" i="2"/>
  <c r="S142" i="2" s="1"/>
  <c r="T84" i="2"/>
  <c r="V120" i="2"/>
  <c r="U120" i="2"/>
  <c r="H120" i="2"/>
  <c r="W120" i="2" s="1"/>
  <c r="V119" i="2"/>
  <c r="U119" i="2"/>
  <c r="H119" i="2"/>
  <c r="W119" i="2" s="1"/>
  <c r="V118" i="2"/>
  <c r="U118" i="2"/>
  <c r="H118" i="2"/>
  <c r="W118" i="2" s="1"/>
  <c r="V117" i="2"/>
  <c r="U117" i="2"/>
  <c r="H117" i="2"/>
  <c r="W117" i="2" s="1"/>
  <c r="V116" i="2"/>
  <c r="U116" i="2"/>
  <c r="H116" i="2"/>
  <c r="W116" i="2" s="1"/>
  <c r="V115" i="2"/>
  <c r="U115" i="2"/>
  <c r="H115" i="2"/>
  <c r="G114" i="2"/>
  <c r="F114" i="2"/>
  <c r="H113" i="2"/>
  <c r="H112" i="2"/>
  <c r="H111" i="2"/>
  <c r="W111" i="2" s="1"/>
  <c r="H110" i="2"/>
  <c r="H109" i="2"/>
  <c r="W109" i="2" s="1"/>
  <c r="H108" i="2"/>
  <c r="G107" i="2"/>
  <c r="F107" i="2"/>
  <c r="V106" i="2"/>
  <c r="U106" i="2"/>
  <c r="H106" i="2"/>
  <c r="W106" i="2" s="1"/>
  <c r="V105" i="2"/>
  <c r="U105" i="2"/>
  <c r="H105" i="2"/>
  <c r="W105" i="2" s="1"/>
  <c r="V104" i="2"/>
  <c r="U104" i="2"/>
  <c r="H104" i="2"/>
  <c r="W104" i="2" s="1"/>
  <c r="V103" i="2"/>
  <c r="U103" i="2"/>
  <c r="H103" i="2"/>
  <c r="W103" i="2" s="1"/>
  <c r="V102" i="2"/>
  <c r="U102" i="2"/>
  <c r="H102" i="2"/>
  <c r="W102" i="2" s="1"/>
  <c r="V101" i="2"/>
  <c r="U101" i="2"/>
  <c r="H101" i="2"/>
  <c r="G100" i="2"/>
  <c r="G99" i="2" s="1"/>
  <c r="F100" i="2"/>
  <c r="V98" i="2"/>
  <c r="U98" i="2"/>
  <c r="H98" i="2"/>
  <c r="W98" i="2" s="1"/>
  <c r="V97" i="2"/>
  <c r="U97" i="2"/>
  <c r="H97" i="2"/>
  <c r="V96" i="2"/>
  <c r="U96" i="2"/>
  <c r="H96" i="2"/>
  <c r="V95" i="2"/>
  <c r="U95" i="2"/>
  <c r="H95" i="2"/>
  <c r="V94" i="2"/>
  <c r="U94" i="2"/>
  <c r="H94" i="2"/>
  <c r="V93" i="2"/>
  <c r="U93" i="2"/>
  <c r="H93" i="2"/>
  <c r="V91" i="2"/>
  <c r="U91" i="2"/>
  <c r="H91" i="2"/>
  <c r="W91" i="2" s="1"/>
  <c r="V90" i="2"/>
  <c r="U90" i="2"/>
  <c r="H90" i="2"/>
  <c r="W90" i="2" s="1"/>
  <c r="V89" i="2"/>
  <c r="U89" i="2"/>
  <c r="H89" i="2"/>
  <c r="W89" i="2" s="1"/>
  <c r="V88" i="2"/>
  <c r="U88" i="2"/>
  <c r="H88" i="2"/>
  <c r="W88" i="2" s="1"/>
  <c r="V87" i="2"/>
  <c r="U87" i="2"/>
  <c r="H87" i="2"/>
  <c r="W87" i="2" s="1"/>
  <c r="V86" i="2"/>
  <c r="U86" i="2"/>
  <c r="H86" i="2"/>
  <c r="G85" i="2"/>
  <c r="F85" i="2"/>
  <c r="V76" i="2"/>
  <c r="U76" i="2"/>
  <c r="H76" i="2"/>
  <c r="V75" i="2"/>
  <c r="U75" i="2"/>
  <c r="H75" i="2"/>
  <c r="V74" i="2"/>
  <c r="U74" i="2"/>
  <c r="H74" i="2"/>
  <c r="V73" i="2"/>
  <c r="U73" i="2"/>
  <c r="H73" i="2"/>
  <c r="V72" i="2"/>
  <c r="U72" i="2"/>
  <c r="H72" i="2"/>
  <c r="V71" i="2"/>
  <c r="U71" i="2"/>
  <c r="H71" i="2"/>
  <c r="G70" i="2"/>
  <c r="G69" i="2" s="1"/>
  <c r="F70" i="2"/>
  <c r="F69" i="2" s="1"/>
  <c r="V60" i="2"/>
  <c r="U60" i="2"/>
  <c r="V59" i="2"/>
  <c r="U59" i="2"/>
  <c r="V58" i="2"/>
  <c r="U58" i="2"/>
  <c r="V57" i="2"/>
  <c r="U57" i="2"/>
  <c r="V56" i="2"/>
  <c r="U56" i="2"/>
  <c r="V55" i="2"/>
  <c r="U55" i="2"/>
  <c r="V53" i="2"/>
  <c r="U53" i="2"/>
  <c r="V52" i="2"/>
  <c r="U52" i="2"/>
  <c r="V51" i="2"/>
  <c r="U51" i="2"/>
  <c r="V50" i="2"/>
  <c r="U50" i="2"/>
  <c r="V49" i="2"/>
  <c r="U49" i="2"/>
  <c r="V48" i="2"/>
  <c r="U48" i="2"/>
  <c r="H60" i="2"/>
  <c r="W60" i="2" s="1"/>
  <c r="H59" i="2"/>
  <c r="W59" i="2" s="1"/>
  <c r="H58" i="2"/>
  <c r="W58" i="2" s="1"/>
  <c r="H57" i="2"/>
  <c r="W57" i="2" s="1"/>
  <c r="H56" i="2"/>
  <c r="W56" i="2" s="1"/>
  <c r="H55" i="2"/>
  <c r="W55" i="2" s="1"/>
  <c r="G54" i="2"/>
  <c r="F54" i="2"/>
  <c r="H53" i="2"/>
  <c r="W53" i="2" s="1"/>
  <c r="H52" i="2"/>
  <c r="W52" i="2" s="1"/>
  <c r="H51" i="2"/>
  <c r="W51" i="2" s="1"/>
  <c r="H50" i="2"/>
  <c r="W50" i="2" s="1"/>
  <c r="H49" i="2"/>
  <c r="W49" i="2" s="1"/>
  <c r="H48" i="2"/>
  <c r="W48" i="2" s="1"/>
  <c r="G47" i="2"/>
  <c r="F47" i="2"/>
  <c r="V46" i="2"/>
  <c r="U46" i="2"/>
  <c r="T46" i="2"/>
  <c r="V45" i="2"/>
  <c r="U45" i="2"/>
  <c r="T45" i="2"/>
  <c r="V44" i="2"/>
  <c r="U44" i="2"/>
  <c r="T44" i="2"/>
  <c r="V43" i="2"/>
  <c r="U43" i="2"/>
  <c r="T43" i="2"/>
  <c r="V42" i="2"/>
  <c r="U42" i="2"/>
  <c r="T42" i="2"/>
  <c r="V41" i="2"/>
  <c r="U41" i="2"/>
  <c r="T41" i="2"/>
  <c r="G40" i="2"/>
  <c r="F40" i="2"/>
  <c r="H46" i="2"/>
  <c r="H45" i="2"/>
  <c r="H44" i="2"/>
  <c r="H43" i="2"/>
  <c r="H42" i="2"/>
  <c r="H41" i="2"/>
  <c r="U38" i="2"/>
  <c r="V39" i="2"/>
  <c r="U39" i="2"/>
  <c r="V38" i="2"/>
  <c r="V37" i="2"/>
  <c r="U37" i="2"/>
  <c r="V36" i="2"/>
  <c r="U36" i="2"/>
  <c r="V35" i="2"/>
  <c r="U35" i="2"/>
  <c r="V34" i="2"/>
  <c r="U34" i="2"/>
  <c r="T39" i="2"/>
  <c r="T38" i="2"/>
  <c r="T37" i="2"/>
  <c r="T36" i="2"/>
  <c r="T35" i="2"/>
  <c r="T34" i="2"/>
  <c r="G33" i="2"/>
  <c r="H39" i="2"/>
  <c r="H38" i="2"/>
  <c r="H37" i="2"/>
  <c r="H36" i="2"/>
  <c r="H35" i="2"/>
  <c r="H34" i="2"/>
  <c r="V31" i="2"/>
  <c r="U31" i="2"/>
  <c r="V30" i="2"/>
  <c r="U30" i="2"/>
  <c r="V29" i="2"/>
  <c r="U29" i="2"/>
  <c r="V28" i="2"/>
  <c r="U28" i="2"/>
  <c r="V27" i="2"/>
  <c r="U27" i="2"/>
  <c r="V26" i="2"/>
  <c r="U26" i="2"/>
  <c r="G25" i="2"/>
  <c r="G17" i="2" s="1"/>
  <c r="F25" i="2"/>
  <c r="F17" i="2" s="1"/>
  <c r="H31" i="2"/>
  <c r="H30" i="2"/>
  <c r="H29" i="2"/>
  <c r="W29" i="2" s="1"/>
  <c r="H28" i="2"/>
  <c r="H27" i="2"/>
  <c r="H26" i="2"/>
  <c r="U12" i="2"/>
  <c r="V12" i="2"/>
  <c r="U13" i="2"/>
  <c r="V13" i="2"/>
  <c r="U14" i="2"/>
  <c r="V14" i="2"/>
  <c r="U15" i="2"/>
  <c r="V15" i="2"/>
  <c r="U16" i="2"/>
  <c r="V16" i="2"/>
  <c r="V11" i="2"/>
  <c r="U11" i="2"/>
  <c r="K16" i="2"/>
  <c r="K15" i="2"/>
  <c r="K14" i="2"/>
  <c r="K13" i="2"/>
  <c r="K12" i="2"/>
  <c r="K11" i="2"/>
  <c r="J10" i="2"/>
  <c r="J9" i="2" s="1"/>
  <c r="J142" i="2" s="1"/>
  <c r="I10" i="2"/>
  <c r="I9" i="2" s="1"/>
  <c r="H12" i="2"/>
  <c r="H13" i="2"/>
  <c r="H14" i="2"/>
  <c r="H15" i="2"/>
  <c r="H16" i="2"/>
  <c r="H11" i="2"/>
  <c r="P142" i="2" l="1"/>
  <c r="I142" i="2"/>
  <c r="O142" i="2"/>
  <c r="F99" i="2"/>
  <c r="F32" i="2"/>
  <c r="W39" i="2"/>
  <c r="G32" i="2"/>
  <c r="G142" i="2" s="1"/>
  <c r="W36" i="2"/>
  <c r="W16" i="2"/>
  <c r="W74" i="2"/>
  <c r="W14" i="2"/>
  <c r="W72" i="2"/>
  <c r="F84" i="2"/>
  <c r="H10" i="2"/>
  <c r="H9" i="2" s="1"/>
  <c r="W45" i="2"/>
  <c r="W73" i="2"/>
  <c r="W113" i="2"/>
  <c r="U70" i="2"/>
  <c r="U69" i="2" s="1"/>
  <c r="T33" i="2"/>
  <c r="W108" i="2"/>
  <c r="T40" i="2"/>
  <c r="U128" i="2"/>
  <c r="U114" i="2"/>
  <c r="W94" i="2"/>
  <c r="G84" i="2"/>
  <c r="W15" i="2"/>
  <c r="V135" i="2"/>
  <c r="W136" i="2"/>
  <c r="W129" i="2"/>
  <c r="W128" i="2" s="1"/>
  <c r="W110" i="2"/>
  <c r="U100" i="2"/>
  <c r="V100" i="2"/>
  <c r="Q84" i="2"/>
  <c r="Q142" i="2" s="1"/>
  <c r="W75" i="2"/>
  <c r="H33" i="2"/>
  <c r="W11" i="2"/>
  <c r="U107" i="2"/>
  <c r="V128" i="2"/>
  <c r="W96" i="2"/>
  <c r="V114" i="2"/>
  <c r="W37" i="2"/>
  <c r="K84" i="2"/>
  <c r="W28" i="2"/>
  <c r="W112" i="2"/>
  <c r="V121" i="2"/>
  <c r="W44" i="2"/>
  <c r="H128" i="2"/>
  <c r="U121" i="2"/>
  <c r="H121" i="2"/>
  <c r="W121" i="2"/>
  <c r="H114" i="2"/>
  <c r="H107" i="2"/>
  <c r="V107" i="2"/>
  <c r="H100" i="2"/>
  <c r="H99" i="2" s="1"/>
  <c r="V33" i="2"/>
  <c r="V85" i="2"/>
  <c r="W27" i="2"/>
  <c r="V47" i="2"/>
  <c r="U47" i="2"/>
  <c r="W43" i="2"/>
  <c r="W30" i="2"/>
  <c r="V54" i="2"/>
  <c r="W13" i="2"/>
  <c r="W31" i="2"/>
  <c r="K10" i="2"/>
  <c r="K9" i="2" s="1"/>
  <c r="W35" i="2"/>
  <c r="H92" i="2"/>
  <c r="W95" i="2"/>
  <c r="W97" i="2"/>
  <c r="V92" i="2"/>
  <c r="U92" i="2"/>
  <c r="H85" i="2"/>
  <c r="U85" i="2"/>
  <c r="W115" i="2"/>
  <c r="W114" i="2" s="1"/>
  <c r="W101" i="2"/>
  <c r="W100" i="2" s="1"/>
  <c r="W93" i="2"/>
  <c r="W86" i="2"/>
  <c r="W85" i="2" s="1"/>
  <c r="W76" i="2"/>
  <c r="V70" i="2"/>
  <c r="V69" i="2" s="1"/>
  <c r="H70" i="2"/>
  <c r="H69" i="2" s="1"/>
  <c r="W71" i="2"/>
  <c r="W47" i="2"/>
  <c r="W54" i="2"/>
  <c r="H54" i="2"/>
  <c r="U54" i="2"/>
  <c r="H47" i="2"/>
  <c r="W34" i="2"/>
  <c r="W38" i="2"/>
  <c r="W42" i="2"/>
  <c r="W46" i="2"/>
  <c r="V25" i="2"/>
  <c r="V17" i="2" s="1"/>
  <c r="H40" i="2"/>
  <c r="U40" i="2"/>
  <c r="V40" i="2"/>
  <c r="W41" i="2"/>
  <c r="U33" i="2"/>
  <c r="H25" i="2"/>
  <c r="H17" i="2" s="1"/>
  <c r="U25" i="2"/>
  <c r="U17" i="2" s="1"/>
  <c r="W26" i="2"/>
  <c r="W12" i="2"/>
  <c r="V10" i="2"/>
  <c r="V9" i="2" s="1"/>
  <c r="U10" i="2"/>
  <c r="U9" i="2" s="1"/>
  <c r="F10" i="2"/>
  <c r="F9" i="2" s="1"/>
  <c r="U99" i="2" l="1"/>
  <c r="V99" i="2"/>
  <c r="K142" i="2"/>
  <c r="T32" i="2"/>
  <c r="T142" i="2" s="1"/>
  <c r="U32" i="2"/>
  <c r="V32" i="2"/>
  <c r="H32" i="2"/>
  <c r="W107" i="2"/>
  <c r="W99" i="2" s="1"/>
  <c r="W10" i="2"/>
  <c r="W9" i="2" s="1"/>
  <c r="W33" i="2"/>
  <c r="U84" i="2"/>
  <c r="W25" i="2"/>
  <c r="W17" i="2" s="1"/>
  <c r="V84" i="2"/>
  <c r="W70" i="2"/>
  <c r="W69" i="2" s="1"/>
  <c r="H84" i="2"/>
  <c r="W92" i="2"/>
  <c r="W84" i="2" s="1"/>
  <c r="W40" i="2"/>
  <c r="V142" i="2" l="1"/>
  <c r="W32" i="2"/>
  <c r="H138" i="2" l="1"/>
  <c r="H135" i="2" s="1"/>
  <c r="H142" i="2" s="1"/>
  <c r="U138" i="2"/>
  <c r="U135" i="2" s="1"/>
  <c r="U142" i="2" s="1"/>
  <c r="F135" i="2"/>
  <c r="F142" i="2" s="1"/>
  <c r="W138" i="2" l="1"/>
  <c r="W135" i="2" s="1"/>
  <c r="W142" i="2" s="1"/>
</calcChain>
</file>

<file path=xl/sharedStrings.xml><?xml version="1.0" encoding="utf-8"?>
<sst xmlns="http://schemas.openxmlformats.org/spreadsheetml/2006/main" count="951" uniqueCount="183">
  <si>
    <t>TOTAL</t>
  </si>
  <si>
    <t xml:space="preserve"> 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</si>
  <si>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</si>
  <si>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</si>
  <si>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</si>
  <si>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</si>
  <si>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</si>
  <si>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</si>
  <si>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</si>
  <si>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</si>
  <si>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</si>
  <si>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</si>
  <si>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</si>
  <si>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</si>
  <si>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</si>
  <si>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</si>
  <si>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</si>
  <si>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</si>
  <si>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</si>
  <si>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</si>
  <si>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</si>
  <si>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</si>
  <si>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</si>
  <si>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</si>
  <si>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</si>
  <si>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</si>
  <si>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</si>
  <si>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</si>
  <si>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</si>
  <si>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</si>
  <si>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</si>
  <si>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</si>
  <si>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</si>
  <si>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</si>
  <si>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Cámaras fotográficas y de video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</si>
  <si>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</si>
  <si>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</si>
  <si>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</si>
  <si>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</si>
  <si>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</si>
  <si>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</si>
  <si>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</si>
  <si>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</si>
  <si>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</si>
  <si>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</si>
  <si>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</si>
  <si>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</si>
  <si>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</si>
  <si>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Equipo e Instrumental Médico y de Laboratorio</t>
  </si>
  <si>
    <t>Equipo médico y de laboratorio</t>
  </si>
  <si>
    <t>Inversión Pública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</si>
  <si>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</si>
  <si>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</si>
  <si>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</si>
  <si>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</si>
  <si>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</si>
  <si>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</si>
  <si>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</si>
  <si>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</si>
  <si>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</si>
  <si>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</si>
  <si>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Secretaría de Seguridad Pública</t>
  </si>
  <si>
    <t>Procuración de Justicia</t>
  </si>
  <si>
    <t>Telefonía tradicional</t>
  </si>
  <si>
    <t>Servicio telefónico convencional</t>
  </si>
  <si>
    <t>Servicios de acceso de internet, redes y procesamiento de información</t>
  </si>
  <si>
    <t>Servicios de instalación, reparación, mantenimiento y conservación</t>
  </si>
  <si>
    <t>Registro Público Vehicular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</si>
  <si>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</si>
  <si>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</si>
  <si>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</si>
  <si>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</si>
  <si>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</si>
  <si>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</si>
  <si>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</si>
  <si>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</si>
  <si>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</si>
  <si>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</si>
  <si>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</si>
  <si>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</si>
  <si>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</si>
  <si>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</si>
  <si>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</si>
  <si>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</si>
  <si>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</si>
  <si>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</si>
  <si>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</si>
  <si>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</si>
  <si>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</si>
  <si>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</si>
  <si>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</si>
  <si>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</si>
  <si>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</si>
  <si>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</si>
  <si>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</si>
  <si>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</si>
  <si>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</si>
  <si>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</si>
  <si>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</si>
  <si>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</si>
  <si>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</si>
  <si>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</si>
  <si>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</si>
  <si>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</si>
  <si>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</si>
  <si>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</si>
  <si>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</si>
  <si>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</si>
  <si>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</si>
  <si>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>Curso de capacitación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</si>
  <si>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</si>
  <si>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</si>
  <si>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 xml:space="preserve">Sistema Nacional de Información </t>
  </si>
  <si>
    <t>Fortalecimiento de los Sistemas de Videovigilancia y Geolocalización</t>
  </si>
  <si>
    <t>Productos químicos básicos</t>
  </si>
  <si>
    <t>Instrumental médico y de laboratorio</t>
  </si>
  <si>
    <t>Materiales y artículos de construcción y de reparación</t>
  </si>
  <si>
    <t>Otro mobiliario y equipo educacional y recreativo</t>
  </si>
  <si>
    <t>Material impreso e información digital</t>
  </si>
  <si>
    <t>Material de apoyo informativo</t>
  </si>
  <si>
    <t>Equipos de generación eléctrica, aparatos y accesorios eléctricos</t>
  </si>
  <si>
    <t>Servicios integrales y otros servicios</t>
  </si>
  <si>
    <t>Vestuario y uniformes</t>
  </si>
  <si>
    <t>Prendas de protección para seguridad pública y nacional</t>
  </si>
  <si>
    <t>Equipo de defensa y seguridad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</si>
  <si>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</si>
  <si>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</si>
  <si>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</si>
  <si>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</si>
  <si>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</si>
  <si>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</si>
  <si>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</si>
  <si>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</si>
  <si>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Congresos y Convenciones</t>
  </si>
  <si>
    <t>Equipos y Aparatos Audiovisuales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</si>
  <si>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</si>
  <si>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</si>
  <si>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</si>
  <si>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</si>
  <si>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Servicios integrales de telecomunicación</t>
  </si>
  <si>
    <t>Materiales y útiles para el procesamiento en equipos y bienes informáticos</t>
  </si>
  <si>
    <t>Pasajes aéreos</t>
  </si>
  <si>
    <t>Ayudas Sociales</t>
  </si>
  <si>
    <t>Ayudas sociales a personas</t>
  </si>
  <si>
    <t>Gastos relacionados con actividades culturales, deportivas y de ayuda extraordinaria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</si>
  <si>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</si>
  <si>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</si>
  <si>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</si>
  <si>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Materiales, accesorios y suministros médicos</t>
  </si>
  <si>
    <t>Subcontratación de servicios con terceros para la recolección, transporte final de residuos peligrosos biológico-infecciosos (RPBI)</t>
  </si>
  <si>
    <t>Archivero móvil</t>
  </si>
  <si>
    <t>Capacitación en todas sus modalidades para el mejor desempeño de los elementos de las instituciones de seguridad pública y de procuración de justicia conforme al Modelo Nacional de Policía y Justicia Cívica</t>
  </si>
  <si>
    <t>Subcontratación de servicios con terceros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</si>
  <si>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</si>
  <si>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</si>
  <si>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</si>
  <si>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</si>
  <si>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</si>
  <si>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</si>
  <si>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</si>
  <si>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Otros servicios de traslado y hospedaje</t>
  </si>
  <si>
    <t>Peajes</t>
  </si>
  <si>
    <t>Atención y prevención de la violencia contra las mujeres con perspectiva de género</t>
  </si>
  <si>
    <t>Fortalecimiento a los programas de prevención y atención a la violencia contra las mujeres</t>
  </si>
  <si>
    <t>Vestuario</t>
  </si>
  <si>
    <t>Sistemas de aire acondicionado, calefacción y de refrigeración industrial y comercial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</si>
  <si>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</si>
  <si>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</si>
  <si>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</si>
  <si>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Equipo de Defensa y Seguridad</t>
  </si>
  <si>
    <t>Dignificación y fortalecimiento de los Centros de Internamiento para Adolescentes</t>
  </si>
  <si>
    <t>Mantenimiento y conservación de maquinaria y equipo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</si>
  <si>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</si>
  <si>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>Bases de datos del Sistema Nacional de Seguridad Pública</t>
  </si>
  <si>
    <t>Sueldos base al personal eventual</t>
  </si>
  <si>
    <t>Sueldo base al personal eventual</t>
  </si>
  <si>
    <t>Sistema Nacional de Atención de Llamadas de Emergencias y Denuncias Ciudadanas</t>
  </si>
  <si>
    <t>Servicios Integrales de Telecomunicación</t>
  </si>
  <si>
    <t>Licencia</t>
  </si>
  <si>
    <t>Servicios postales y telegráficos</t>
  </si>
  <si>
    <t>Servicio postal</t>
  </si>
  <si>
    <t>Pasajes aéreos nacionales</t>
  </si>
  <si>
    <t>Prendas de protección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</si>
</sst>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  <font>
      <b/>
      <i/>
      <sz val="10"/>
      <color rgb="FF000000"/>
      <name val="Monserrat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D6A"/>
        <bgColor rgb="FF000000"/>
      </patternFill>
    </fill>
    <fill>
      <patternFill patternType="solid">
        <fgColor rgb="FF66CCFF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214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>
      <alignment horizontal="center" vertical="center" wrapText="1"/>
    </xf>
    <xf numFmtId="3" fontId="13" fillId="12" borderId="6" xfId="0" applyNumberFormat="1" applyFont="1" applyFill="1" applyBorder="1" applyAlignment="1">
      <alignment horizontal="center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4" fillId="8" borderId="6" xfId="0" applyNumberFormat="1" applyFont="1" applyFill="1" applyBorder="1" applyAlignment="1">
      <alignment horizontal="center" vertical="center" wrapText="1"/>
    </xf>
    <xf numFmtId="3" fontId="14" fillId="7" borderId="6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12" borderId="1" xfId="0" applyNumberFormat="1" applyFont="1" applyFill="1" applyBorder="1" applyAlignment="1">
      <alignment horizontal="center" vertical="center" wrapText="1"/>
    </xf>
    <xf numFmtId="3" fontId="13" fillId="12" borderId="2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3" fontId="14" fillId="7" borderId="2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164" fontId="17" fillId="16" borderId="2" xfId="0" applyNumberFormat="1" applyFont="1" applyFill="1" applyBorder="1" applyAlignment="1">
      <alignment horizontal="justify" vertical="center" wrapText="1"/>
    </xf>
    <xf numFmtId="4" fontId="19" fillId="16" borderId="2" xfId="0" applyNumberFormat="1" applyFont="1" applyFill="1" applyBorder="1" applyAlignment="1">
      <alignment vertical="center"/>
    </xf>
    <xf numFmtId="164" fontId="17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67" fontId="17" fillId="9" borderId="2" xfId="0" applyNumberFormat="1" applyFont="1" applyFill="1" applyBorder="1" applyAlignment="1">
      <alignment horizontal="left" vertical="center"/>
    </xf>
    <xf numFmtId="164" fontId="17" fillId="9" borderId="2" xfId="0" applyNumberFormat="1" applyFont="1" applyFill="1" applyBorder="1" applyAlignment="1">
      <alignment horizontal="justify" vertical="center" wrapText="1"/>
    </xf>
    <xf numFmtId="4" fontId="19" fillId="9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/>
    </xf>
    <xf numFmtId="167" fontId="17" fillId="17" borderId="2" xfId="0" applyNumberFormat="1" applyFont="1" applyFill="1" applyBorder="1" applyAlignment="1">
      <alignment horizontal="left" vertical="center"/>
    </xf>
    <xf numFmtId="164" fontId="17" fillId="17" borderId="2" xfId="0" applyNumberFormat="1" applyFont="1" applyFill="1" applyBorder="1" applyAlignment="1">
      <alignment horizontal="justify" vertical="center" wrapText="1"/>
    </xf>
    <xf numFmtId="4" fontId="19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167" fontId="17" fillId="18" borderId="2" xfId="0" applyNumberFormat="1" applyFont="1" applyFill="1" applyBorder="1" applyAlignment="1">
      <alignment horizontal="left" vertical="center"/>
    </xf>
    <xf numFmtId="0" fontId="19" fillId="18" borderId="2" xfId="0" applyFont="1" applyFill="1" applyBorder="1" applyAlignment="1">
      <alignment horizontal="justify" vertical="center" wrapText="1"/>
    </xf>
    <xf numFmtId="4" fontId="19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9" fillId="19" borderId="2" xfId="0" applyFont="1" applyFill="1" applyBorder="1" applyAlignment="1">
      <alignment horizontal="justify" vertical="center" wrapText="1"/>
    </xf>
    <xf numFmtId="4" fontId="19" fillId="19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justify" vertical="center" wrapText="1"/>
    </xf>
    <xf numFmtId="4" fontId="17" fillId="10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justify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vertical="center"/>
    </xf>
    <xf numFmtId="4" fontId="19" fillId="10" borderId="2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justify" vertical="center" wrapText="1"/>
    </xf>
    <xf numFmtId="167" fontId="17" fillId="0" borderId="2" xfId="0" applyNumberFormat="1" applyFont="1" applyBorder="1" applyAlignment="1">
      <alignment horizontal="left" vertical="center"/>
    </xf>
    <xf numFmtId="164" fontId="17" fillId="19" borderId="2" xfId="0" applyNumberFormat="1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center" vertical="center"/>
    </xf>
    <xf numFmtId="164" fontId="17" fillId="17" borderId="2" xfId="0" applyNumberFormat="1" applyFont="1" applyFill="1" applyBorder="1" applyAlignment="1">
      <alignment horizontal="justify" vertical="center"/>
    </xf>
    <xf numFmtId="4" fontId="19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horizontal="left" vertical="center" wrapText="1" indent="3"/>
    </xf>
    <xf numFmtId="4" fontId="18" fillId="11" borderId="2" xfId="0" applyNumberFormat="1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/>
    </xf>
    <xf numFmtId="164" fontId="17" fillId="20" borderId="2" xfId="0" applyNumberFormat="1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 vertical="center"/>
    </xf>
    <xf numFmtId="167" fontId="17" fillId="20" borderId="2" xfId="0" applyNumberFormat="1" applyFont="1" applyFill="1" applyBorder="1" applyAlignment="1">
      <alignment horizontal="left" vertical="center"/>
    </xf>
    <xf numFmtId="0" fontId="21" fillId="20" borderId="2" xfId="0" applyFont="1" applyFill="1" applyBorder="1" applyAlignment="1">
      <alignment horizontal="justify" vertical="center" wrapText="1"/>
    </xf>
    <xf numFmtId="4" fontId="19" fillId="20" borderId="2" xfId="0" applyNumberFormat="1" applyFont="1" applyFill="1" applyBorder="1" applyAlignment="1">
      <alignment vertical="center"/>
    </xf>
    <xf numFmtId="0" fontId="17" fillId="21" borderId="2" xfId="0" applyFont="1" applyFill="1" applyBorder="1" applyAlignment="1">
      <alignment horizontal="center" vertical="center"/>
    </xf>
    <xf numFmtId="164" fontId="17" fillId="21" borderId="2" xfId="0" applyNumberFormat="1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/>
    </xf>
    <xf numFmtId="167" fontId="17" fillId="21" borderId="2" xfId="0" applyNumberFormat="1" applyFont="1" applyFill="1" applyBorder="1" applyAlignment="1">
      <alignment horizontal="left" vertical="center"/>
    </xf>
    <xf numFmtId="4" fontId="19" fillId="21" borderId="2" xfId="0" applyNumberFormat="1" applyFont="1" applyFill="1" applyBorder="1" applyAlignment="1">
      <alignment horizontal="justify" vertical="center" wrapText="1"/>
    </xf>
    <xf numFmtId="4" fontId="19" fillId="21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left" vertical="center" wrapText="1"/>
    </xf>
    <xf numFmtId="164" fontId="17" fillId="11" borderId="2" xfId="0" applyNumberFormat="1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justify" vertical="center"/>
    </xf>
    <xf numFmtId="0" fontId="18" fillId="0" borderId="2" xfId="0" applyFont="1" applyBorder="1" applyAlignment="1">
      <alignment horizontal="justify" vertical="center" wrapText="1"/>
    </xf>
    <xf numFmtId="164" fontId="19" fillId="10" borderId="2" xfId="0" applyNumberFormat="1" applyFont="1" applyFill="1" applyBorder="1" applyAlignment="1">
      <alignment horizontal="center" vertical="center"/>
    </xf>
    <xf numFmtId="167" fontId="19" fillId="10" borderId="2" xfId="0" applyNumberFormat="1" applyFont="1" applyFill="1" applyBorder="1" applyAlignment="1">
      <alignment horizontal="left" vertical="center"/>
    </xf>
    <xf numFmtId="0" fontId="17" fillId="18" borderId="2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164" fontId="17" fillId="22" borderId="2" xfId="0" applyNumberFormat="1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horizontal="center" vertical="center"/>
    </xf>
    <xf numFmtId="0" fontId="19" fillId="22" borderId="2" xfId="0" applyFont="1" applyFill="1" applyBorder="1" applyAlignment="1">
      <alignment horizontal="center"/>
    </xf>
    <xf numFmtId="167" fontId="17" fillId="22" borderId="2" xfId="0" applyNumberFormat="1" applyFont="1" applyFill="1" applyBorder="1" applyAlignment="1">
      <alignment horizontal="left" vertical="center"/>
    </xf>
    <xf numFmtId="164" fontId="17" fillId="22" borderId="2" xfId="0" applyNumberFormat="1" applyFont="1" applyFill="1" applyBorder="1" applyAlignment="1">
      <alignment horizontal="justify" vertical="center" wrapText="1"/>
    </xf>
    <xf numFmtId="4" fontId="19" fillId="22" borderId="2" xfId="0" applyNumberFormat="1" applyFont="1" applyFill="1" applyBorder="1" applyAlignment="1">
      <alignment vertical="center"/>
    </xf>
    <xf numFmtId="164" fontId="19" fillId="18" borderId="2" xfId="0" applyNumberFormat="1" applyFont="1" applyFill="1" applyBorder="1" applyAlignment="1">
      <alignment horizontal="center" vertical="center"/>
    </xf>
    <xf numFmtId="167" fontId="19" fillId="18" borderId="2" xfId="0" applyNumberFormat="1" applyFont="1" applyFill="1" applyBorder="1" applyAlignment="1">
      <alignment horizontal="left" vertical="center"/>
    </xf>
    <xf numFmtId="3" fontId="19" fillId="16" borderId="2" xfId="0" applyNumberFormat="1" applyFont="1" applyFill="1" applyBorder="1" applyAlignment="1">
      <alignment vertical="center"/>
    </xf>
    <xf numFmtId="3" fontId="19" fillId="9" borderId="2" xfId="0" applyNumberFormat="1" applyFont="1" applyFill="1" applyBorder="1" applyAlignment="1">
      <alignment vertical="center"/>
    </xf>
    <xf numFmtId="3" fontId="19" fillId="17" borderId="2" xfId="0" applyNumberFormat="1" applyFont="1" applyFill="1" applyBorder="1" applyAlignment="1">
      <alignment vertical="center"/>
    </xf>
    <xf numFmtId="3" fontId="19" fillId="18" borderId="2" xfId="0" applyNumberFormat="1" applyFont="1" applyFill="1" applyBorder="1" applyAlignment="1">
      <alignment vertical="center"/>
    </xf>
    <xf numFmtId="3" fontId="19" fillId="19" borderId="2" xfId="0" applyNumberFormat="1" applyFont="1" applyFill="1" applyBorder="1" applyAlignment="1">
      <alignment vertical="center"/>
    </xf>
    <xf numFmtId="3" fontId="17" fillId="10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3" fontId="19" fillId="10" borderId="2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20" borderId="2" xfId="0" applyNumberFormat="1" applyFont="1" applyFill="1" applyBorder="1" applyAlignment="1">
      <alignment vertical="center"/>
    </xf>
    <xf numFmtId="3" fontId="19" fillId="21" borderId="2" xfId="0" applyNumberFormat="1" applyFont="1" applyFill="1" applyBorder="1" applyAlignment="1">
      <alignment vertical="center"/>
    </xf>
    <xf numFmtId="3" fontId="19" fillId="22" borderId="2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5" fontId="13" fillId="6" borderId="3" xfId="2" applyNumberFormat="1" applyFont="1" applyFill="1" applyBorder="1" applyAlignment="1" applyProtection="1">
      <alignment horizontal="center" vertical="center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165" fontId="14" fillId="8" borderId="3" xfId="2" applyNumberFormat="1" applyFont="1" applyFill="1" applyBorder="1" applyAlignment="1" applyProtection="1">
      <alignment horizontal="center" vertical="center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3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3" xfId="0" applyNumberFormat="1" applyFont="1" applyFill="1" applyBorder="1" applyAlignment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3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3" fontId="13" fillId="12" borderId="3" xfId="0" applyNumberFormat="1" applyFont="1" applyFill="1" applyBorder="1" applyAlignment="1">
      <alignment horizontal="center" vertical="center" wrapText="1"/>
    </xf>
    <xf numFmtId="3" fontId="13" fillId="12" borderId="4" xfId="0" applyNumberFormat="1" applyFont="1" applyFill="1" applyBorder="1" applyAlignment="1">
      <alignment horizontal="center" vertical="center" wrapText="1"/>
    </xf>
    <xf numFmtId="3" fontId="13" fillId="12" borderId="5" xfId="0" applyNumberFormat="1" applyFont="1" applyFill="1" applyBorder="1" applyAlignment="1">
      <alignment horizontal="center" vertical="center" wrapText="1"/>
    </xf>
    <xf numFmtId="165" fontId="14" fillId="7" borderId="3" xfId="0" applyNumberFormat="1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6" borderId="3" xfId="0" applyNumberFormat="1" applyFont="1" applyFill="1" applyBorder="1" applyAlignment="1">
      <alignment horizontal="center" vertical="center" wrapText="1"/>
    </xf>
    <xf numFmtId="3" fontId="13" fillId="6" borderId="4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165" fontId="13" fillId="4" borderId="3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165" fontId="14" fillId="8" borderId="3" xfId="0" applyNumberFormat="1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7" borderId="3" xfId="0" applyNumberFormat="1" applyFont="1" applyFill="1" applyBorder="1" applyAlignment="1">
      <alignment horizontal="center" vertical="center" wrapText="1"/>
    </xf>
    <xf numFmtId="3" fontId="14" fillId="7" borderId="4" xfId="0" applyNumberFormat="1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>
      <alignment horizontal="center" vertical="center" wrapText="1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9" xfId="3" applyFont="1" applyFill="1" applyBorder="1" applyAlignment="1">
      <alignment horizontal="center" vertical="center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9" borderId="8" xfId="3" applyNumberFormat="1" applyFont="1" applyFill="1" applyBorder="1" applyAlignment="1">
      <alignment horizontal="justify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0" fontId="4" fillId="10" borderId="1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14" xfId="3" applyFont="1" applyFill="1" applyBorder="1" applyAlignment="1">
      <alignment horizontal="center" vertical="center"/>
    </xf>
    <xf numFmtId="164" fontId="5" fillId="14" borderId="9" xfId="3" applyNumberFormat="1" applyFont="1" applyFill="1" applyBorder="1" applyAlignment="1">
      <alignment horizontal="justify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25"/>
  <sheetViews>
    <sheetView topLeftCell="E3" zoomScale="85" zoomScaleNormal="85" workbookViewId="0">
      <pane xSplit="6" ySplit="2" topLeftCell="AS5" activePane="bottomRight" state="frozen"/>
      <selection activeCell="E3" sqref="E3"/>
      <selection pane="topRight" activeCell="K3" sqref="K3"/>
      <selection pane="bottomLeft" activeCell="E5" sqref="E5"/>
      <selection pane="bottomRight" activeCell="AZ5" sqref="AZ5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7" width="16.85546875" style="21" customWidth="1"/>
    <col min="18" max="18" width="15.28515625" style="21" customWidth="1"/>
    <col min="19" max="19" width="17.7109375" style="21" customWidth="1"/>
    <col min="20" max="21" width="15.85546875" style="21" customWidth="1"/>
    <col min="22" max="22" width="17.7109375" style="21" customWidth="1"/>
    <col min="23" max="23" width="13.5703125" style="21" customWidth="1"/>
    <col min="24" max="24" width="17.7109375" style="21" customWidth="1"/>
    <col min="25" max="31" width="19.85546875" style="21" customWidth="1"/>
    <col min="32" max="38" width="16.28515625" style="21" customWidth="1"/>
    <col min="39" max="52" width="23" style="21" customWidth="1"/>
    <col min="53" max="60" width="11" style="21" customWidth="1"/>
    <col min="61" max="16384" width="11.42578125" style="21"/>
  </cols>
  <sheetData>
    <row r="1" spans="1:60" ht="13.5" thickBot="1"/>
    <row r="2" spans="1:60" ht="34.5" customHeight="1" thickBot="1">
      <c r="A2" s="140" t="s">
        <v>69</v>
      </c>
      <c r="B2" s="140" t="s">
        <v>70</v>
      </c>
      <c r="C2" s="140" t="s">
        <v>71</v>
      </c>
      <c r="D2" s="140" t="s">
        <v>72</v>
      </c>
      <c r="E2" s="140" t="s">
        <v>73</v>
      </c>
      <c r="F2" s="140" t="s">
        <v>74</v>
      </c>
      <c r="G2" s="140" t="s">
        <v>75</v>
      </c>
      <c r="H2" s="140" t="s">
        <v>76</v>
      </c>
      <c r="I2" s="140" t="s">
        <v>77</v>
      </c>
      <c r="J2" s="143" t="s">
        <v>78</v>
      </c>
      <c r="K2" s="161" t="s">
        <v>80</v>
      </c>
      <c r="L2" s="162"/>
      <c r="M2" s="162"/>
      <c r="N2" s="162"/>
      <c r="O2" s="162"/>
      <c r="P2" s="162"/>
      <c r="Q2" s="163"/>
      <c r="R2" s="164" t="s">
        <v>81</v>
      </c>
      <c r="S2" s="165"/>
      <c r="T2" s="165"/>
      <c r="U2" s="165"/>
      <c r="V2" s="165"/>
      <c r="W2" s="165"/>
      <c r="X2" s="166"/>
      <c r="Y2" s="146" t="s">
        <v>83</v>
      </c>
      <c r="Z2" s="147"/>
      <c r="AA2" s="147"/>
      <c r="AB2" s="147"/>
      <c r="AC2" s="147"/>
      <c r="AD2" s="147"/>
      <c r="AE2" s="148"/>
      <c r="AF2" s="167" t="s">
        <v>82</v>
      </c>
      <c r="AG2" s="168"/>
      <c r="AH2" s="168"/>
      <c r="AI2" s="168"/>
      <c r="AJ2" s="168"/>
      <c r="AK2" s="168"/>
      <c r="AL2" s="169"/>
      <c r="AM2" s="149" t="s">
        <v>84</v>
      </c>
      <c r="AN2" s="150"/>
      <c r="AO2" s="150"/>
      <c r="AP2" s="150"/>
      <c r="AQ2" s="150"/>
      <c r="AR2" s="150"/>
      <c r="AS2" s="151"/>
      <c r="AT2" s="152" t="s">
        <v>85</v>
      </c>
      <c r="AU2" s="153"/>
      <c r="AV2" s="153"/>
      <c r="AW2" s="153"/>
      <c r="AX2" s="153"/>
      <c r="AY2" s="153"/>
      <c r="AZ2" s="154"/>
      <c r="BA2" s="155" t="s">
        <v>86</v>
      </c>
      <c r="BB2" s="156"/>
      <c r="BC2" s="156"/>
      <c r="BD2" s="156"/>
      <c r="BE2" s="156"/>
      <c r="BF2" s="156"/>
      <c r="BG2" s="156"/>
      <c r="BH2" s="157"/>
    </row>
    <row r="3" spans="1:60" ht="68.25" customHeight="1" thickBot="1">
      <c r="A3" s="141"/>
      <c r="B3" s="141"/>
      <c r="C3" s="141"/>
      <c r="D3" s="141"/>
      <c r="E3" s="141"/>
      <c r="F3" s="141"/>
      <c r="G3" s="141"/>
      <c r="H3" s="141"/>
      <c r="I3" s="141"/>
      <c r="J3" s="144"/>
      <c r="K3" s="158" t="s">
        <v>87</v>
      </c>
      <c r="L3" s="159"/>
      <c r="M3" s="160"/>
      <c r="N3" s="158" t="s">
        <v>88</v>
      </c>
      <c r="O3" s="159"/>
      <c r="P3" s="160"/>
      <c r="Q3" s="22" t="s">
        <v>89</v>
      </c>
      <c r="R3" s="170" t="s">
        <v>87</v>
      </c>
      <c r="S3" s="171"/>
      <c r="T3" s="172"/>
      <c r="U3" s="170" t="s">
        <v>88</v>
      </c>
      <c r="V3" s="171"/>
      <c r="W3" s="172"/>
      <c r="X3" s="23" t="s">
        <v>89</v>
      </c>
      <c r="Y3" s="178" t="s">
        <v>87</v>
      </c>
      <c r="Z3" s="179"/>
      <c r="AA3" s="180"/>
      <c r="AB3" s="178" t="s">
        <v>88</v>
      </c>
      <c r="AC3" s="179"/>
      <c r="AD3" s="180"/>
      <c r="AE3" s="24" t="s">
        <v>89</v>
      </c>
      <c r="AF3" s="175" t="s">
        <v>87</v>
      </c>
      <c r="AG3" s="176"/>
      <c r="AH3" s="177"/>
      <c r="AI3" s="175" t="s">
        <v>88</v>
      </c>
      <c r="AJ3" s="176"/>
      <c r="AK3" s="177"/>
      <c r="AL3" s="25" t="s">
        <v>89</v>
      </c>
      <c r="AM3" s="185" t="s">
        <v>87</v>
      </c>
      <c r="AN3" s="186"/>
      <c r="AO3" s="187"/>
      <c r="AP3" s="185" t="s">
        <v>88</v>
      </c>
      <c r="AQ3" s="186"/>
      <c r="AR3" s="187"/>
      <c r="AS3" s="26" t="s">
        <v>89</v>
      </c>
      <c r="AT3" s="188" t="s">
        <v>87</v>
      </c>
      <c r="AU3" s="189"/>
      <c r="AV3" s="190"/>
      <c r="AW3" s="188" t="s">
        <v>88</v>
      </c>
      <c r="AX3" s="189"/>
      <c r="AY3" s="190"/>
      <c r="AZ3" s="27" t="s">
        <v>89</v>
      </c>
      <c r="BA3" s="155" t="s">
        <v>90</v>
      </c>
      <c r="BB3" s="157"/>
      <c r="BC3" s="181" t="s">
        <v>91</v>
      </c>
      <c r="BD3" s="182"/>
      <c r="BE3" s="183" t="s">
        <v>92</v>
      </c>
      <c r="BF3" s="184"/>
      <c r="BG3" s="173" t="s">
        <v>93</v>
      </c>
      <c r="BH3" s="174"/>
    </row>
    <row r="4" spans="1:60" ht="26.25" thickBot="1">
      <c r="A4" s="142"/>
      <c r="B4" s="142"/>
      <c r="C4" s="142"/>
      <c r="D4" s="142"/>
      <c r="E4" s="142"/>
      <c r="F4" s="142"/>
      <c r="G4" s="142"/>
      <c r="H4" s="142"/>
      <c r="I4" s="142"/>
      <c r="J4" s="145"/>
      <c r="K4" s="28" t="s">
        <v>94</v>
      </c>
      <c r="L4" s="28" t="s">
        <v>95</v>
      </c>
      <c r="M4" s="28" t="s">
        <v>96</v>
      </c>
      <c r="N4" s="28" t="s">
        <v>97</v>
      </c>
      <c r="O4" s="28" t="s">
        <v>95</v>
      </c>
      <c r="P4" s="28" t="s">
        <v>96</v>
      </c>
      <c r="Q4" s="29" t="s">
        <v>0</v>
      </c>
      <c r="R4" s="30" t="s">
        <v>94</v>
      </c>
      <c r="S4" s="30" t="s">
        <v>95</v>
      </c>
      <c r="T4" s="30" t="s">
        <v>96</v>
      </c>
      <c r="U4" s="30" t="s">
        <v>97</v>
      </c>
      <c r="V4" s="30" t="s">
        <v>95</v>
      </c>
      <c r="W4" s="30" t="s">
        <v>96</v>
      </c>
      <c r="X4" s="31" t="s">
        <v>0</v>
      </c>
      <c r="Y4" s="32" t="s">
        <v>94</v>
      </c>
      <c r="Z4" s="32" t="s">
        <v>95</v>
      </c>
      <c r="AA4" s="32" t="s">
        <v>96</v>
      </c>
      <c r="AB4" s="32" t="s">
        <v>97</v>
      </c>
      <c r="AC4" s="32" t="s">
        <v>95</v>
      </c>
      <c r="AD4" s="32" t="s">
        <v>96</v>
      </c>
      <c r="AE4" s="33" t="s">
        <v>0</v>
      </c>
      <c r="AF4" s="34" t="s">
        <v>94</v>
      </c>
      <c r="AG4" s="34" t="s">
        <v>95</v>
      </c>
      <c r="AH4" s="34" t="s">
        <v>96</v>
      </c>
      <c r="AI4" s="34" t="s">
        <v>97</v>
      </c>
      <c r="AJ4" s="34" t="s">
        <v>95</v>
      </c>
      <c r="AK4" s="34" t="s">
        <v>96</v>
      </c>
      <c r="AL4" s="35" t="s">
        <v>0</v>
      </c>
      <c r="AM4" s="36" t="s">
        <v>94</v>
      </c>
      <c r="AN4" s="36" t="s">
        <v>95</v>
      </c>
      <c r="AO4" s="36" t="s">
        <v>96</v>
      </c>
      <c r="AP4" s="36" t="s">
        <v>97</v>
      </c>
      <c r="AQ4" s="36" t="s">
        <v>95</v>
      </c>
      <c r="AR4" s="36" t="s">
        <v>96</v>
      </c>
      <c r="AS4" s="37" t="s">
        <v>0</v>
      </c>
      <c r="AT4" s="38" t="s">
        <v>94</v>
      </c>
      <c r="AU4" s="38" t="s">
        <v>95</v>
      </c>
      <c r="AV4" s="38" t="s">
        <v>96</v>
      </c>
      <c r="AW4" s="38" t="s">
        <v>97</v>
      </c>
      <c r="AX4" s="38" t="s">
        <v>95</v>
      </c>
      <c r="AY4" s="38" t="s">
        <v>96</v>
      </c>
      <c r="AZ4" s="39" t="s">
        <v>0</v>
      </c>
      <c r="BA4" s="40" t="s">
        <v>79</v>
      </c>
      <c r="BB4" s="22" t="s">
        <v>98</v>
      </c>
      <c r="BC4" s="41" t="s">
        <v>79</v>
      </c>
      <c r="BD4" s="41" t="s">
        <v>98</v>
      </c>
      <c r="BE4" s="26" t="s">
        <v>79</v>
      </c>
      <c r="BF4" s="26" t="s">
        <v>98</v>
      </c>
      <c r="BG4" s="27" t="s">
        <v>79</v>
      </c>
      <c r="BH4" s="27" t="s">
        <v>98</v>
      </c>
    </row>
    <row r="5" spans="1:60">
      <c r="A5" s="42"/>
      <c r="B5" s="42"/>
      <c r="C5" s="42"/>
      <c r="D5" s="43"/>
      <c r="E5" s="43"/>
      <c r="F5" s="42"/>
      <c r="G5" s="43"/>
      <c r="H5" s="44"/>
      <c r="I5" s="45"/>
      <c r="J5" s="46" t="s">
        <v>0</v>
      </c>
      <c r="K5" s="47">
        <f>+K6+K118+K224+K275+K387</f>
        <v>171525207.495</v>
      </c>
      <c r="L5" s="47">
        <f t="shared" ref="L5:AZ5" si="0">+L6+L118+L224+L275+L387</f>
        <v>57178802.5</v>
      </c>
      <c r="M5" s="47">
        <f t="shared" si="0"/>
        <v>228704009.995</v>
      </c>
      <c r="N5" s="47">
        <f t="shared" si="0"/>
        <v>57176002.5</v>
      </c>
      <c r="O5" s="47">
        <f t="shared" si="0"/>
        <v>0</v>
      </c>
      <c r="P5" s="47">
        <f t="shared" si="0"/>
        <v>57176002.5</v>
      </c>
      <c r="Q5" s="47">
        <f t="shared" si="0"/>
        <v>285880012.49500006</v>
      </c>
      <c r="R5" s="47">
        <f t="shared" si="0"/>
        <v>36223466.049999997</v>
      </c>
      <c r="S5" s="47">
        <f t="shared" si="0"/>
        <v>452800</v>
      </c>
      <c r="T5" s="47">
        <f t="shared" si="0"/>
        <v>36676266.049999997</v>
      </c>
      <c r="U5" s="47">
        <f t="shared" si="0"/>
        <v>25800024.849999998</v>
      </c>
      <c r="V5" s="47">
        <f t="shared" si="0"/>
        <v>0</v>
      </c>
      <c r="W5" s="47">
        <f t="shared" si="0"/>
        <v>25800024.849999998</v>
      </c>
      <c r="X5" s="47">
        <f t="shared" si="0"/>
        <v>62476290.900000006</v>
      </c>
      <c r="Y5" s="47">
        <f t="shared" si="0"/>
        <v>656292.96</v>
      </c>
      <c r="Z5" s="47">
        <f t="shared" si="0"/>
        <v>50000</v>
      </c>
      <c r="AA5" s="47">
        <f t="shared" si="0"/>
        <v>706292.96</v>
      </c>
      <c r="AB5" s="47">
        <f t="shared" si="0"/>
        <v>29633.99</v>
      </c>
      <c r="AC5" s="47">
        <f t="shared" si="0"/>
        <v>0</v>
      </c>
      <c r="AD5" s="47">
        <f t="shared" si="0"/>
        <v>29633.99</v>
      </c>
      <c r="AE5" s="47">
        <f t="shared" si="0"/>
        <v>735926.95</v>
      </c>
      <c r="AF5" s="47">
        <f t="shared" si="0"/>
        <v>30006080.68</v>
      </c>
      <c r="AG5" s="47">
        <f t="shared" si="0"/>
        <v>0</v>
      </c>
      <c r="AH5" s="47">
        <f t="shared" si="0"/>
        <v>30006080.68</v>
      </c>
      <c r="AI5" s="47">
        <f t="shared" si="0"/>
        <v>6500619.6099999994</v>
      </c>
      <c r="AJ5" s="47">
        <f t="shared" si="0"/>
        <v>0</v>
      </c>
      <c r="AK5" s="47">
        <f t="shared" si="0"/>
        <v>6500619.6099999994</v>
      </c>
      <c r="AL5" s="47">
        <f t="shared" si="0"/>
        <v>36506700.290000007</v>
      </c>
      <c r="AM5" s="47">
        <f t="shared" si="0"/>
        <v>0</v>
      </c>
      <c r="AN5" s="47">
        <f t="shared" si="0"/>
        <v>0</v>
      </c>
      <c r="AO5" s="47">
        <f t="shared" si="0"/>
        <v>0</v>
      </c>
      <c r="AP5" s="47">
        <f t="shared" si="0"/>
        <v>0</v>
      </c>
      <c r="AQ5" s="47">
        <f t="shared" si="0"/>
        <v>0</v>
      </c>
      <c r="AR5" s="47">
        <f t="shared" si="0"/>
        <v>0</v>
      </c>
      <c r="AS5" s="47">
        <f t="shared" si="0"/>
        <v>0</v>
      </c>
      <c r="AT5" s="47">
        <f t="shared" si="0"/>
        <v>104639367.80500001</v>
      </c>
      <c r="AU5" s="47">
        <f t="shared" si="0"/>
        <v>56676002.5</v>
      </c>
      <c r="AV5" s="47">
        <f t="shared" si="0"/>
        <v>161315370.30499998</v>
      </c>
      <c r="AW5" s="47">
        <f t="shared" si="0"/>
        <v>24845724.050000001</v>
      </c>
      <c r="AX5" s="47">
        <f t="shared" si="0"/>
        <v>0</v>
      </c>
      <c r="AY5" s="47">
        <f t="shared" si="0"/>
        <v>24845724.050000001</v>
      </c>
      <c r="AZ5" s="47">
        <f t="shared" si="0"/>
        <v>186161094.35499999</v>
      </c>
      <c r="BA5" s="48"/>
      <c r="BB5" s="48"/>
      <c r="BC5" s="47"/>
      <c r="BD5" s="47"/>
      <c r="BE5" s="47"/>
      <c r="BF5" s="47"/>
      <c r="BG5" s="47"/>
      <c r="BH5" s="47"/>
    </row>
    <row r="6" spans="1:60" ht="25.5">
      <c r="A6" s="49">
        <v>2023</v>
      </c>
      <c r="B6" s="50">
        <v>8324</v>
      </c>
      <c r="C6" s="49">
        <v>1</v>
      </c>
      <c r="D6" s="49"/>
      <c r="E6" s="49"/>
      <c r="F6" s="49"/>
      <c r="G6" s="49"/>
      <c r="H6" s="51"/>
      <c r="I6" s="52"/>
      <c r="J6" s="53" t="s">
        <v>108</v>
      </c>
      <c r="K6" s="54">
        <f>+K7+K16+K50</f>
        <v>59283243.100000001</v>
      </c>
      <c r="L6" s="54">
        <f t="shared" ref="L6:AZ6" si="1">+L7+L16+L50</f>
        <v>4696930.21</v>
      </c>
      <c r="M6" s="54">
        <f t="shared" si="1"/>
        <v>63980173.310000002</v>
      </c>
      <c r="N6" s="54">
        <f t="shared" si="1"/>
        <v>25445892.960000001</v>
      </c>
      <c r="O6" s="54">
        <f t="shared" si="1"/>
        <v>0</v>
      </c>
      <c r="P6" s="54">
        <f t="shared" si="1"/>
        <v>25445892.960000001</v>
      </c>
      <c r="Q6" s="54">
        <f t="shared" si="1"/>
        <v>89426066.270000011</v>
      </c>
      <c r="R6" s="54">
        <f t="shared" si="1"/>
        <v>6927647.1500000004</v>
      </c>
      <c r="S6" s="54">
        <f t="shared" si="1"/>
        <v>452800</v>
      </c>
      <c r="T6" s="54">
        <f t="shared" si="1"/>
        <v>7380447.1500000004</v>
      </c>
      <c r="U6" s="54">
        <f t="shared" si="1"/>
        <v>11845488.540000001</v>
      </c>
      <c r="V6" s="54">
        <f t="shared" si="1"/>
        <v>0</v>
      </c>
      <c r="W6" s="54">
        <f t="shared" si="1"/>
        <v>11845488.540000001</v>
      </c>
      <c r="X6" s="54">
        <f t="shared" si="1"/>
        <v>19225935.690000001</v>
      </c>
      <c r="Y6" s="54">
        <f t="shared" si="1"/>
        <v>584992.96</v>
      </c>
      <c r="Z6" s="54">
        <f t="shared" si="1"/>
        <v>50000</v>
      </c>
      <c r="AA6" s="54">
        <f t="shared" si="1"/>
        <v>634992.96</v>
      </c>
      <c r="AB6" s="54">
        <f t="shared" si="1"/>
        <v>469.79</v>
      </c>
      <c r="AC6" s="54">
        <f t="shared" si="1"/>
        <v>0</v>
      </c>
      <c r="AD6" s="54">
        <f t="shared" si="1"/>
        <v>469.79</v>
      </c>
      <c r="AE6" s="54">
        <f t="shared" si="1"/>
        <v>635462.75</v>
      </c>
      <c r="AF6" s="54">
        <f t="shared" si="1"/>
        <v>3243686</v>
      </c>
      <c r="AG6" s="54">
        <f t="shared" si="1"/>
        <v>0</v>
      </c>
      <c r="AH6" s="54">
        <f t="shared" si="1"/>
        <v>3243686</v>
      </c>
      <c r="AI6" s="54">
        <f t="shared" si="1"/>
        <v>3995510.88</v>
      </c>
      <c r="AJ6" s="54">
        <f t="shared" si="1"/>
        <v>0</v>
      </c>
      <c r="AK6" s="54">
        <f t="shared" si="1"/>
        <v>3995510.88</v>
      </c>
      <c r="AL6" s="54">
        <f t="shared" si="1"/>
        <v>7239196.879999999</v>
      </c>
      <c r="AM6" s="54">
        <f t="shared" si="1"/>
        <v>0</v>
      </c>
      <c r="AN6" s="54">
        <f t="shared" si="1"/>
        <v>0</v>
      </c>
      <c r="AO6" s="54">
        <f t="shared" si="1"/>
        <v>0</v>
      </c>
      <c r="AP6" s="54">
        <f t="shared" si="1"/>
        <v>0</v>
      </c>
      <c r="AQ6" s="54">
        <f t="shared" si="1"/>
        <v>0</v>
      </c>
      <c r="AR6" s="54">
        <f t="shared" si="1"/>
        <v>0</v>
      </c>
      <c r="AS6" s="54">
        <f t="shared" si="1"/>
        <v>0</v>
      </c>
      <c r="AT6" s="54">
        <f t="shared" si="1"/>
        <v>48526916.990000002</v>
      </c>
      <c r="AU6" s="54">
        <f t="shared" si="1"/>
        <v>4194130.21</v>
      </c>
      <c r="AV6" s="54">
        <f t="shared" si="1"/>
        <v>52721047.199999996</v>
      </c>
      <c r="AW6" s="54">
        <f t="shared" si="1"/>
        <v>9604423.75</v>
      </c>
      <c r="AX6" s="54">
        <f t="shared" si="1"/>
        <v>0</v>
      </c>
      <c r="AY6" s="54">
        <f t="shared" si="1"/>
        <v>9604423.75</v>
      </c>
      <c r="AZ6" s="54">
        <f t="shared" si="1"/>
        <v>62325470.950000003</v>
      </c>
      <c r="BA6" s="128"/>
      <c r="BB6" s="128"/>
      <c r="BC6" s="128"/>
      <c r="BD6" s="128"/>
      <c r="BE6" s="128"/>
      <c r="BF6" s="128"/>
      <c r="BG6" s="128"/>
      <c r="BH6" s="128"/>
    </row>
    <row r="7" spans="1:60" ht="38.25">
      <c r="A7" s="55">
        <v>2023</v>
      </c>
      <c r="B7" s="56">
        <v>8324</v>
      </c>
      <c r="C7" s="55">
        <v>1</v>
      </c>
      <c r="D7" s="55">
        <v>1</v>
      </c>
      <c r="E7" s="55"/>
      <c r="F7" s="55"/>
      <c r="G7" s="55"/>
      <c r="H7" s="55"/>
      <c r="I7" s="57"/>
      <c r="J7" s="58" t="s">
        <v>145</v>
      </c>
      <c r="K7" s="59">
        <f>+K8</f>
        <v>3398340</v>
      </c>
      <c r="L7" s="59">
        <f t="shared" ref="L7:AZ7" si="2">+L8</f>
        <v>0</v>
      </c>
      <c r="M7" s="59">
        <f t="shared" si="2"/>
        <v>3398340</v>
      </c>
      <c r="N7" s="59">
        <f t="shared" si="2"/>
        <v>0</v>
      </c>
      <c r="O7" s="59">
        <f t="shared" si="2"/>
        <v>0</v>
      </c>
      <c r="P7" s="59">
        <f t="shared" si="2"/>
        <v>0</v>
      </c>
      <c r="Q7" s="59">
        <f t="shared" si="2"/>
        <v>3398340</v>
      </c>
      <c r="R7" s="59">
        <f t="shared" si="2"/>
        <v>0</v>
      </c>
      <c r="S7" s="59">
        <f t="shared" si="2"/>
        <v>0</v>
      </c>
      <c r="T7" s="59">
        <f t="shared" si="2"/>
        <v>0</v>
      </c>
      <c r="U7" s="59">
        <f t="shared" si="2"/>
        <v>0</v>
      </c>
      <c r="V7" s="59">
        <f t="shared" si="2"/>
        <v>0</v>
      </c>
      <c r="W7" s="59">
        <f t="shared" si="2"/>
        <v>0</v>
      </c>
      <c r="X7" s="59">
        <f t="shared" si="2"/>
        <v>0</v>
      </c>
      <c r="Y7" s="59">
        <f t="shared" si="2"/>
        <v>0</v>
      </c>
      <c r="Z7" s="59">
        <f t="shared" si="2"/>
        <v>0</v>
      </c>
      <c r="AA7" s="59">
        <f t="shared" si="2"/>
        <v>0</v>
      </c>
      <c r="AB7" s="59">
        <f t="shared" si="2"/>
        <v>0</v>
      </c>
      <c r="AC7" s="59">
        <f t="shared" si="2"/>
        <v>0</v>
      </c>
      <c r="AD7" s="59">
        <f t="shared" si="2"/>
        <v>0</v>
      </c>
      <c r="AE7" s="59">
        <f t="shared" si="2"/>
        <v>0</v>
      </c>
      <c r="AF7" s="59">
        <f t="shared" si="2"/>
        <v>0</v>
      </c>
      <c r="AG7" s="59">
        <f t="shared" si="2"/>
        <v>0</v>
      </c>
      <c r="AH7" s="59">
        <f t="shared" si="2"/>
        <v>0</v>
      </c>
      <c r="AI7" s="59">
        <f t="shared" si="2"/>
        <v>0</v>
      </c>
      <c r="AJ7" s="59">
        <f t="shared" si="2"/>
        <v>0</v>
      </c>
      <c r="AK7" s="59">
        <f t="shared" si="2"/>
        <v>0</v>
      </c>
      <c r="AL7" s="59">
        <f t="shared" si="2"/>
        <v>0</v>
      </c>
      <c r="AM7" s="59">
        <f t="shared" si="2"/>
        <v>0</v>
      </c>
      <c r="AN7" s="59">
        <f t="shared" si="2"/>
        <v>0</v>
      </c>
      <c r="AO7" s="59">
        <f t="shared" si="2"/>
        <v>0</v>
      </c>
      <c r="AP7" s="59">
        <f t="shared" si="2"/>
        <v>0</v>
      </c>
      <c r="AQ7" s="59">
        <f t="shared" si="2"/>
        <v>0</v>
      </c>
      <c r="AR7" s="59">
        <f t="shared" si="2"/>
        <v>0</v>
      </c>
      <c r="AS7" s="59">
        <f t="shared" si="2"/>
        <v>0</v>
      </c>
      <c r="AT7" s="59">
        <f t="shared" si="2"/>
        <v>3398340</v>
      </c>
      <c r="AU7" s="59">
        <f t="shared" si="2"/>
        <v>0</v>
      </c>
      <c r="AV7" s="59">
        <f t="shared" si="2"/>
        <v>3398340</v>
      </c>
      <c r="AW7" s="59">
        <f t="shared" si="2"/>
        <v>0</v>
      </c>
      <c r="AX7" s="59">
        <f t="shared" si="2"/>
        <v>0</v>
      </c>
      <c r="AY7" s="59">
        <f t="shared" si="2"/>
        <v>0</v>
      </c>
      <c r="AZ7" s="59">
        <f t="shared" si="2"/>
        <v>3398340</v>
      </c>
      <c r="BA7" s="129"/>
      <c r="BB7" s="129"/>
      <c r="BC7" s="129"/>
      <c r="BD7" s="129"/>
      <c r="BE7" s="129"/>
      <c r="BF7" s="129"/>
      <c r="BG7" s="129"/>
      <c r="BH7" s="129"/>
    </row>
    <row r="8" spans="1:60" ht="25.5">
      <c r="A8" s="60">
        <v>2023</v>
      </c>
      <c r="B8" s="61">
        <v>8324</v>
      </c>
      <c r="C8" s="60">
        <v>1</v>
      </c>
      <c r="D8" s="60">
        <v>1</v>
      </c>
      <c r="E8" s="60">
        <v>2</v>
      </c>
      <c r="F8" s="60"/>
      <c r="G8" s="60"/>
      <c r="H8" s="62"/>
      <c r="I8" s="63" t="s">
        <v>6</v>
      </c>
      <c r="J8" s="64" t="s">
        <v>146</v>
      </c>
      <c r="K8" s="65">
        <v>3398340</v>
      </c>
      <c r="L8" s="65">
        <v>0</v>
      </c>
      <c r="M8" s="65">
        <v>3398340</v>
      </c>
      <c r="N8" s="65">
        <v>0</v>
      </c>
      <c r="O8" s="65">
        <v>0</v>
      </c>
      <c r="P8" s="65">
        <v>0</v>
      </c>
      <c r="Q8" s="65">
        <v>3398340</v>
      </c>
      <c r="R8" s="65">
        <f>+R9</f>
        <v>0</v>
      </c>
      <c r="S8" s="65">
        <f t="shared" ref="S8:X8" si="3">+S9</f>
        <v>0</v>
      </c>
      <c r="T8" s="65">
        <f t="shared" si="3"/>
        <v>0</v>
      </c>
      <c r="U8" s="65">
        <f t="shared" si="3"/>
        <v>0</v>
      </c>
      <c r="V8" s="65">
        <f t="shared" si="3"/>
        <v>0</v>
      </c>
      <c r="W8" s="65">
        <f t="shared" si="3"/>
        <v>0</v>
      </c>
      <c r="X8" s="65">
        <f t="shared" si="3"/>
        <v>0</v>
      </c>
      <c r="Y8" s="65">
        <f>+Y9</f>
        <v>0</v>
      </c>
      <c r="Z8" s="65">
        <f t="shared" ref="Z8" si="4">+Z9</f>
        <v>0</v>
      </c>
      <c r="AA8" s="65">
        <f t="shared" ref="AA8" si="5">+AA9</f>
        <v>0</v>
      </c>
      <c r="AB8" s="65">
        <f t="shared" ref="AB8" si="6">+AB9</f>
        <v>0</v>
      </c>
      <c r="AC8" s="65">
        <f t="shared" ref="AC8" si="7">+AC9</f>
        <v>0</v>
      </c>
      <c r="AD8" s="65">
        <f t="shared" ref="AD8" si="8">+AD9</f>
        <v>0</v>
      </c>
      <c r="AE8" s="65">
        <f t="shared" ref="AE8" si="9">+AE9</f>
        <v>0</v>
      </c>
      <c r="AF8" s="65">
        <f>+AF9</f>
        <v>0</v>
      </c>
      <c r="AG8" s="65">
        <f t="shared" ref="AG8" si="10">+AG9</f>
        <v>0</v>
      </c>
      <c r="AH8" s="65">
        <f t="shared" ref="AH8" si="11">+AH9</f>
        <v>0</v>
      </c>
      <c r="AI8" s="65">
        <f t="shared" ref="AI8" si="12">+AI9</f>
        <v>0</v>
      </c>
      <c r="AJ8" s="65">
        <f t="shared" ref="AJ8" si="13">+AJ9</f>
        <v>0</v>
      </c>
      <c r="AK8" s="65">
        <f t="shared" ref="AK8" si="14">+AK9</f>
        <v>0</v>
      </c>
      <c r="AL8" s="65">
        <f t="shared" ref="AL8" si="15">+AL9</f>
        <v>0</v>
      </c>
      <c r="AM8" s="65">
        <f>+AM9</f>
        <v>0</v>
      </c>
      <c r="AN8" s="65">
        <f t="shared" ref="AN8" si="16">+AN9</f>
        <v>0</v>
      </c>
      <c r="AO8" s="65">
        <f t="shared" ref="AO8" si="17">+AO9</f>
        <v>0</v>
      </c>
      <c r="AP8" s="65">
        <f t="shared" ref="AP8" si="18">+AP9</f>
        <v>0</v>
      </c>
      <c r="AQ8" s="65">
        <f t="shared" ref="AQ8" si="19">+AQ9</f>
        <v>0</v>
      </c>
      <c r="AR8" s="65">
        <f t="shared" ref="AR8" si="20">+AR9</f>
        <v>0</v>
      </c>
      <c r="AS8" s="65">
        <f t="shared" ref="AS8" si="21">+AS9</f>
        <v>0</v>
      </c>
      <c r="AT8" s="65">
        <f>+AT9</f>
        <v>3398340</v>
      </c>
      <c r="AU8" s="65">
        <f t="shared" ref="AU8" si="22">+AU9</f>
        <v>0</v>
      </c>
      <c r="AV8" s="65">
        <f t="shared" ref="AV8" si="23">+AV9</f>
        <v>3398340</v>
      </c>
      <c r="AW8" s="65">
        <f t="shared" ref="AW8" si="24">+AW9</f>
        <v>0</v>
      </c>
      <c r="AX8" s="65">
        <f t="shared" ref="AX8" si="25">+AX9</f>
        <v>0</v>
      </c>
      <c r="AY8" s="65">
        <f t="shared" ref="AY8" si="26">+AY9</f>
        <v>0</v>
      </c>
      <c r="AZ8" s="65">
        <f t="shared" ref="AZ8" si="27">+AZ9</f>
        <v>3398340</v>
      </c>
      <c r="BA8" s="130"/>
      <c r="BB8" s="130"/>
      <c r="BC8" s="130"/>
      <c r="BD8" s="130"/>
      <c r="BE8" s="130"/>
      <c r="BF8" s="130"/>
      <c r="BG8" s="130"/>
      <c r="BH8" s="130"/>
    </row>
    <row r="9" spans="1:60">
      <c r="A9" s="66">
        <v>2023</v>
      </c>
      <c r="B9" s="67">
        <v>8324</v>
      </c>
      <c r="C9" s="66">
        <v>1</v>
      </c>
      <c r="D9" s="66">
        <v>1</v>
      </c>
      <c r="E9" s="66">
        <v>2</v>
      </c>
      <c r="F9" s="66">
        <v>2000</v>
      </c>
      <c r="G9" s="66"/>
      <c r="H9" s="66"/>
      <c r="I9" s="68" t="s">
        <v>6</v>
      </c>
      <c r="J9" s="69" t="s">
        <v>7</v>
      </c>
      <c r="K9" s="70">
        <v>3398340</v>
      </c>
      <c r="L9" s="70">
        <v>0</v>
      </c>
      <c r="M9" s="70">
        <v>3398340</v>
      </c>
      <c r="N9" s="70">
        <v>0</v>
      </c>
      <c r="O9" s="70">
        <v>0</v>
      </c>
      <c r="P9" s="70">
        <v>0</v>
      </c>
      <c r="Q9" s="70">
        <v>3398340</v>
      </c>
      <c r="R9" s="70">
        <f>+R10+R13</f>
        <v>0</v>
      </c>
      <c r="S9" s="70">
        <f t="shared" ref="S9:X9" si="28">+S10+S13</f>
        <v>0</v>
      </c>
      <c r="T9" s="70">
        <f t="shared" si="28"/>
        <v>0</v>
      </c>
      <c r="U9" s="70">
        <f t="shared" si="28"/>
        <v>0</v>
      </c>
      <c r="V9" s="70">
        <f t="shared" si="28"/>
        <v>0</v>
      </c>
      <c r="W9" s="70">
        <f t="shared" si="28"/>
        <v>0</v>
      </c>
      <c r="X9" s="70">
        <f t="shared" si="28"/>
        <v>0</v>
      </c>
      <c r="Y9" s="70">
        <f>+Y10+Y13</f>
        <v>0</v>
      </c>
      <c r="Z9" s="70">
        <f t="shared" ref="Z9" si="29">+Z10+Z13</f>
        <v>0</v>
      </c>
      <c r="AA9" s="70">
        <f t="shared" ref="AA9" si="30">+AA10+AA13</f>
        <v>0</v>
      </c>
      <c r="AB9" s="70">
        <f t="shared" ref="AB9" si="31">+AB10+AB13</f>
        <v>0</v>
      </c>
      <c r="AC9" s="70">
        <f t="shared" ref="AC9" si="32">+AC10+AC13</f>
        <v>0</v>
      </c>
      <c r="AD9" s="70">
        <f t="shared" ref="AD9" si="33">+AD10+AD13</f>
        <v>0</v>
      </c>
      <c r="AE9" s="70">
        <f t="shared" ref="AE9" si="34">+AE10+AE13</f>
        <v>0</v>
      </c>
      <c r="AF9" s="70">
        <f>+AF10+AF13</f>
        <v>0</v>
      </c>
      <c r="AG9" s="70">
        <f t="shared" ref="AG9" si="35">+AG10+AG13</f>
        <v>0</v>
      </c>
      <c r="AH9" s="70">
        <f t="shared" ref="AH9" si="36">+AH10+AH13</f>
        <v>0</v>
      </c>
      <c r="AI9" s="70">
        <f t="shared" ref="AI9" si="37">+AI10+AI13</f>
        <v>0</v>
      </c>
      <c r="AJ9" s="70">
        <f t="shared" ref="AJ9" si="38">+AJ10+AJ13</f>
        <v>0</v>
      </c>
      <c r="AK9" s="70">
        <f t="shared" ref="AK9" si="39">+AK10+AK13</f>
        <v>0</v>
      </c>
      <c r="AL9" s="70">
        <f t="shared" ref="AL9" si="40">+AL10+AL13</f>
        <v>0</v>
      </c>
      <c r="AM9" s="70">
        <f>+AM10+AM13</f>
        <v>0</v>
      </c>
      <c r="AN9" s="70">
        <f t="shared" ref="AN9" si="41">+AN10+AN13</f>
        <v>0</v>
      </c>
      <c r="AO9" s="70">
        <f t="shared" ref="AO9" si="42">+AO10+AO13</f>
        <v>0</v>
      </c>
      <c r="AP9" s="70">
        <f t="shared" ref="AP9" si="43">+AP10+AP13</f>
        <v>0</v>
      </c>
      <c r="AQ9" s="70">
        <f t="shared" ref="AQ9" si="44">+AQ10+AQ13</f>
        <v>0</v>
      </c>
      <c r="AR9" s="70">
        <f t="shared" ref="AR9" si="45">+AR10+AR13</f>
        <v>0</v>
      </c>
      <c r="AS9" s="70">
        <f t="shared" ref="AS9" si="46">+AS10+AS13</f>
        <v>0</v>
      </c>
      <c r="AT9" s="70">
        <f>+AT10+AT13</f>
        <v>3398340</v>
      </c>
      <c r="AU9" s="70">
        <f t="shared" ref="AU9" si="47">+AU10+AU13</f>
        <v>0</v>
      </c>
      <c r="AV9" s="70">
        <f t="shared" ref="AV9" si="48">+AV10+AV13</f>
        <v>3398340</v>
      </c>
      <c r="AW9" s="70">
        <f t="shared" ref="AW9" si="49">+AW10+AW13</f>
        <v>0</v>
      </c>
      <c r="AX9" s="70">
        <f t="shared" ref="AX9" si="50">+AX10+AX13</f>
        <v>0</v>
      </c>
      <c r="AY9" s="70">
        <f t="shared" ref="AY9" si="51">+AY10+AY13</f>
        <v>0</v>
      </c>
      <c r="AZ9" s="70">
        <f t="shared" ref="AZ9" si="52">+AZ10+AZ13</f>
        <v>3398340</v>
      </c>
      <c r="BA9" s="131"/>
      <c r="BB9" s="131"/>
      <c r="BC9" s="131"/>
      <c r="BD9" s="131"/>
      <c r="BE9" s="131"/>
      <c r="BF9" s="131"/>
      <c r="BG9" s="131"/>
      <c r="BH9" s="131"/>
    </row>
    <row r="10" spans="1:60" ht="25.5">
      <c r="A10" s="71">
        <v>2023</v>
      </c>
      <c r="B10" s="72">
        <v>8324</v>
      </c>
      <c r="C10" s="71">
        <v>1</v>
      </c>
      <c r="D10" s="71">
        <v>1</v>
      </c>
      <c r="E10" s="71">
        <v>2</v>
      </c>
      <c r="F10" s="71">
        <v>2000</v>
      </c>
      <c r="G10" s="71">
        <v>2700</v>
      </c>
      <c r="H10" s="71"/>
      <c r="I10" s="73" t="s">
        <v>6</v>
      </c>
      <c r="J10" s="74" t="s">
        <v>12</v>
      </c>
      <c r="K10" s="75">
        <v>1898340</v>
      </c>
      <c r="L10" s="75">
        <v>0</v>
      </c>
      <c r="M10" s="75">
        <v>1898340</v>
      </c>
      <c r="N10" s="75">
        <v>0</v>
      </c>
      <c r="O10" s="75">
        <v>0</v>
      </c>
      <c r="P10" s="75">
        <v>0</v>
      </c>
      <c r="Q10" s="75">
        <v>1898340</v>
      </c>
      <c r="R10" s="75">
        <f>+R11</f>
        <v>0</v>
      </c>
      <c r="S10" s="75">
        <f t="shared" ref="S10:X11" si="53">+S11</f>
        <v>0</v>
      </c>
      <c r="T10" s="75">
        <f t="shared" si="53"/>
        <v>0</v>
      </c>
      <c r="U10" s="75">
        <f t="shared" si="53"/>
        <v>0</v>
      </c>
      <c r="V10" s="75">
        <f t="shared" si="53"/>
        <v>0</v>
      </c>
      <c r="W10" s="75">
        <f t="shared" si="53"/>
        <v>0</v>
      </c>
      <c r="X10" s="75">
        <f t="shared" si="53"/>
        <v>0</v>
      </c>
      <c r="Y10" s="75">
        <f>+Y11</f>
        <v>0</v>
      </c>
      <c r="Z10" s="75">
        <f t="shared" ref="Z10:Z11" si="54">+Z11</f>
        <v>0</v>
      </c>
      <c r="AA10" s="75">
        <f t="shared" ref="AA10:AA11" si="55">+AA11</f>
        <v>0</v>
      </c>
      <c r="AB10" s="75">
        <f t="shared" ref="AB10:AB11" si="56">+AB11</f>
        <v>0</v>
      </c>
      <c r="AC10" s="75">
        <f t="shared" ref="AC10:AC11" si="57">+AC11</f>
        <v>0</v>
      </c>
      <c r="AD10" s="75">
        <f t="shared" ref="AD10:AD11" si="58">+AD11</f>
        <v>0</v>
      </c>
      <c r="AE10" s="75">
        <f t="shared" ref="AE10:AE11" si="59">+AE11</f>
        <v>0</v>
      </c>
      <c r="AF10" s="75">
        <f>+AF11</f>
        <v>0</v>
      </c>
      <c r="AG10" s="75">
        <f t="shared" ref="AG10:AG11" si="60">+AG11</f>
        <v>0</v>
      </c>
      <c r="AH10" s="75">
        <f t="shared" ref="AH10:AH11" si="61">+AH11</f>
        <v>0</v>
      </c>
      <c r="AI10" s="75">
        <f t="shared" ref="AI10:AI11" si="62">+AI11</f>
        <v>0</v>
      </c>
      <c r="AJ10" s="75">
        <f t="shared" ref="AJ10:AJ11" si="63">+AJ11</f>
        <v>0</v>
      </c>
      <c r="AK10" s="75">
        <f t="shared" ref="AK10:AK11" si="64">+AK11</f>
        <v>0</v>
      </c>
      <c r="AL10" s="75">
        <f t="shared" ref="AL10:AL11" si="65">+AL11</f>
        <v>0</v>
      </c>
      <c r="AM10" s="75">
        <f>+AM11</f>
        <v>0</v>
      </c>
      <c r="AN10" s="75">
        <f t="shared" ref="AN10:AN11" si="66">+AN11</f>
        <v>0</v>
      </c>
      <c r="AO10" s="75">
        <f t="shared" ref="AO10:AO11" si="67">+AO11</f>
        <v>0</v>
      </c>
      <c r="AP10" s="75">
        <f t="shared" ref="AP10:AP11" si="68">+AP11</f>
        <v>0</v>
      </c>
      <c r="AQ10" s="75">
        <f t="shared" ref="AQ10:AQ11" si="69">+AQ11</f>
        <v>0</v>
      </c>
      <c r="AR10" s="75">
        <f t="shared" ref="AR10:AR11" si="70">+AR11</f>
        <v>0</v>
      </c>
      <c r="AS10" s="75">
        <f t="shared" ref="AS10:AS11" si="71">+AS11</f>
        <v>0</v>
      </c>
      <c r="AT10" s="75">
        <f>+AT11</f>
        <v>1898340</v>
      </c>
      <c r="AU10" s="75">
        <f t="shared" ref="AU10:AU11" si="72">+AU11</f>
        <v>0</v>
      </c>
      <c r="AV10" s="75">
        <f t="shared" ref="AV10:AV11" si="73">+AV11</f>
        <v>1898340</v>
      </c>
      <c r="AW10" s="75">
        <f t="shared" ref="AW10:AW11" si="74">+AW11</f>
        <v>0</v>
      </c>
      <c r="AX10" s="75">
        <f t="shared" ref="AX10:AX11" si="75">+AX11</f>
        <v>0</v>
      </c>
      <c r="AY10" s="75">
        <f t="shared" ref="AY10:AY11" si="76">+AY11</f>
        <v>0</v>
      </c>
      <c r="AZ10" s="75">
        <f t="shared" ref="AZ10:AZ11" si="77">+AZ11</f>
        <v>1898340</v>
      </c>
      <c r="BA10" s="132"/>
      <c r="BB10" s="132"/>
      <c r="BC10" s="132"/>
      <c r="BD10" s="132"/>
      <c r="BE10" s="132"/>
      <c r="BF10" s="132"/>
      <c r="BG10" s="132"/>
      <c r="BH10" s="132"/>
    </row>
    <row r="11" spans="1:60">
      <c r="A11" s="76">
        <v>2023</v>
      </c>
      <c r="B11" s="77">
        <v>8324</v>
      </c>
      <c r="C11" s="76">
        <v>1</v>
      </c>
      <c r="D11" s="76">
        <v>1</v>
      </c>
      <c r="E11" s="76">
        <v>2</v>
      </c>
      <c r="F11" s="76">
        <v>2000</v>
      </c>
      <c r="G11" s="76">
        <v>2700</v>
      </c>
      <c r="H11" s="76">
        <v>271</v>
      </c>
      <c r="I11" s="78" t="s">
        <v>6</v>
      </c>
      <c r="J11" s="79" t="s">
        <v>122</v>
      </c>
      <c r="K11" s="80">
        <v>1898340</v>
      </c>
      <c r="L11" s="80">
        <v>0</v>
      </c>
      <c r="M11" s="80">
        <v>1898340</v>
      </c>
      <c r="N11" s="80">
        <v>0</v>
      </c>
      <c r="O11" s="80">
        <v>0</v>
      </c>
      <c r="P11" s="80">
        <v>0</v>
      </c>
      <c r="Q11" s="80">
        <v>1898340</v>
      </c>
      <c r="R11" s="80">
        <f>+R12</f>
        <v>0</v>
      </c>
      <c r="S11" s="80">
        <f t="shared" si="53"/>
        <v>0</v>
      </c>
      <c r="T11" s="80">
        <f t="shared" si="53"/>
        <v>0</v>
      </c>
      <c r="U11" s="80">
        <f t="shared" si="53"/>
        <v>0</v>
      </c>
      <c r="V11" s="80">
        <f t="shared" si="53"/>
        <v>0</v>
      </c>
      <c r="W11" s="80">
        <f t="shared" si="53"/>
        <v>0</v>
      </c>
      <c r="X11" s="80">
        <f t="shared" si="53"/>
        <v>0</v>
      </c>
      <c r="Y11" s="80">
        <f>+Y12</f>
        <v>0</v>
      </c>
      <c r="Z11" s="80">
        <f t="shared" si="54"/>
        <v>0</v>
      </c>
      <c r="AA11" s="80">
        <f t="shared" si="55"/>
        <v>0</v>
      </c>
      <c r="AB11" s="80">
        <f t="shared" si="56"/>
        <v>0</v>
      </c>
      <c r="AC11" s="80">
        <f t="shared" si="57"/>
        <v>0</v>
      </c>
      <c r="AD11" s="80">
        <f t="shared" si="58"/>
        <v>0</v>
      </c>
      <c r="AE11" s="80">
        <f t="shared" si="59"/>
        <v>0</v>
      </c>
      <c r="AF11" s="80">
        <f>+AF12</f>
        <v>0</v>
      </c>
      <c r="AG11" s="80">
        <f t="shared" si="60"/>
        <v>0</v>
      </c>
      <c r="AH11" s="80">
        <f t="shared" si="61"/>
        <v>0</v>
      </c>
      <c r="AI11" s="80">
        <f t="shared" si="62"/>
        <v>0</v>
      </c>
      <c r="AJ11" s="80">
        <f t="shared" si="63"/>
        <v>0</v>
      </c>
      <c r="AK11" s="80">
        <f t="shared" si="64"/>
        <v>0</v>
      </c>
      <c r="AL11" s="80">
        <f t="shared" si="65"/>
        <v>0</v>
      </c>
      <c r="AM11" s="80">
        <f>+AM12</f>
        <v>0</v>
      </c>
      <c r="AN11" s="80">
        <f t="shared" si="66"/>
        <v>0</v>
      </c>
      <c r="AO11" s="80">
        <f t="shared" si="67"/>
        <v>0</v>
      </c>
      <c r="AP11" s="80">
        <f t="shared" si="68"/>
        <v>0</v>
      </c>
      <c r="AQ11" s="80">
        <f t="shared" si="69"/>
        <v>0</v>
      </c>
      <c r="AR11" s="80">
        <f t="shared" si="70"/>
        <v>0</v>
      </c>
      <c r="AS11" s="80">
        <f t="shared" si="71"/>
        <v>0</v>
      </c>
      <c r="AT11" s="80">
        <f>+AT12</f>
        <v>1898340</v>
      </c>
      <c r="AU11" s="80">
        <f t="shared" si="72"/>
        <v>0</v>
      </c>
      <c r="AV11" s="80">
        <f t="shared" si="73"/>
        <v>1898340</v>
      </c>
      <c r="AW11" s="80">
        <f t="shared" si="74"/>
        <v>0</v>
      </c>
      <c r="AX11" s="80">
        <f t="shared" si="75"/>
        <v>0</v>
      </c>
      <c r="AY11" s="80">
        <f t="shared" si="76"/>
        <v>0</v>
      </c>
      <c r="AZ11" s="80">
        <f t="shared" si="77"/>
        <v>1898340</v>
      </c>
      <c r="BA11" s="133"/>
      <c r="BB11" s="133"/>
      <c r="BC11" s="133"/>
      <c r="BD11" s="133"/>
      <c r="BE11" s="133"/>
      <c r="BF11" s="133"/>
      <c r="BG11" s="133"/>
      <c r="BH11" s="133"/>
    </row>
    <row r="12" spans="1:60">
      <c r="A12" s="81">
        <v>2023</v>
      </c>
      <c r="B12" s="82">
        <v>8324</v>
      </c>
      <c r="C12" s="81">
        <v>1</v>
      </c>
      <c r="D12" s="81">
        <v>1</v>
      </c>
      <c r="E12" s="81">
        <v>2</v>
      </c>
      <c r="F12" s="81">
        <v>2000</v>
      </c>
      <c r="G12" s="81">
        <v>2700</v>
      </c>
      <c r="H12" s="81">
        <v>271</v>
      </c>
      <c r="I12" s="83">
        <v>1</v>
      </c>
      <c r="J12" s="84" t="s">
        <v>122</v>
      </c>
      <c r="K12" s="85">
        <v>1898340</v>
      </c>
      <c r="L12" s="85">
        <v>0</v>
      </c>
      <c r="M12" s="85">
        <v>1898340</v>
      </c>
      <c r="N12" s="85">
        <v>0</v>
      </c>
      <c r="O12" s="85">
        <v>0</v>
      </c>
      <c r="P12" s="85">
        <v>0</v>
      </c>
      <c r="Q12" s="85">
        <v>1898340</v>
      </c>
      <c r="R12" s="85">
        <v>0</v>
      </c>
      <c r="S12" s="85">
        <v>0</v>
      </c>
      <c r="T12" s="85">
        <f>+R12+S12</f>
        <v>0</v>
      </c>
      <c r="U12" s="85">
        <v>0</v>
      </c>
      <c r="V12" s="85">
        <v>0</v>
      </c>
      <c r="W12" s="85">
        <f>+U12+V12</f>
        <v>0</v>
      </c>
      <c r="X12" s="85">
        <f>+T12+W12</f>
        <v>0</v>
      </c>
      <c r="Y12" s="85">
        <v>0</v>
      </c>
      <c r="Z12" s="85">
        <v>0</v>
      </c>
      <c r="AA12" s="85">
        <f>+Y12+Z12</f>
        <v>0</v>
      </c>
      <c r="AB12" s="85">
        <v>0</v>
      </c>
      <c r="AC12" s="85">
        <v>0</v>
      </c>
      <c r="AD12" s="85">
        <f>+AB12+AC12</f>
        <v>0</v>
      </c>
      <c r="AE12" s="85">
        <f>+AA12+AD12</f>
        <v>0</v>
      </c>
      <c r="AF12" s="85">
        <v>0</v>
      </c>
      <c r="AG12" s="85">
        <v>0</v>
      </c>
      <c r="AH12" s="85">
        <f>+AF12+AG12</f>
        <v>0</v>
      </c>
      <c r="AI12" s="85">
        <v>0</v>
      </c>
      <c r="AJ12" s="85">
        <v>0</v>
      </c>
      <c r="AK12" s="85">
        <f>+AI12+AJ12</f>
        <v>0</v>
      </c>
      <c r="AL12" s="85">
        <f>+AH12+AK12</f>
        <v>0</v>
      </c>
      <c r="AM12" s="85">
        <v>0</v>
      </c>
      <c r="AN12" s="85">
        <v>0</v>
      </c>
      <c r="AO12" s="85">
        <f>+AM12+AN12</f>
        <v>0</v>
      </c>
      <c r="AP12" s="85">
        <v>0</v>
      </c>
      <c r="AQ12" s="85">
        <v>0</v>
      </c>
      <c r="AR12" s="85">
        <f>+AP12+AQ12</f>
        <v>0</v>
      </c>
      <c r="AS12" s="85">
        <f>+AO12+AR12</f>
        <v>0</v>
      </c>
      <c r="AT12" s="85">
        <f>+K12-R12-Y12-AF12-AM12</f>
        <v>1898340</v>
      </c>
      <c r="AU12" s="85">
        <f>+L12-S12-Z12-AG12-AN12</f>
        <v>0</v>
      </c>
      <c r="AV12" s="85">
        <f>+AT12+AU12</f>
        <v>1898340</v>
      </c>
      <c r="AW12" s="85">
        <f>+N12-U12-AB12-AI12-AP12</f>
        <v>0</v>
      </c>
      <c r="AX12" s="85">
        <f>+O12-V12-AC12-AJ12-AQ12</f>
        <v>0</v>
      </c>
      <c r="AY12" s="85">
        <f>+AW12+AX12</f>
        <v>0</v>
      </c>
      <c r="AZ12" s="85">
        <f>+AV12+AY12</f>
        <v>1898340</v>
      </c>
      <c r="BA12" s="134">
        <v>900</v>
      </c>
      <c r="BB12" s="134"/>
      <c r="BC12" s="134"/>
      <c r="BD12" s="134"/>
      <c r="BE12" s="134"/>
      <c r="BF12" s="134"/>
      <c r="BG12" s="134">
        <f>+BA12-BC12-BE12</f>
        <v>900</v>
      </c>
      <c r="BH12" s="134"/>
    </row>
    <row r="13" spans="1:60">
      <c r="A13" s="71">
        <v>2023</v>
      </c>
      <c r="B13" s="72">
        <v>8324</v>
      </c>
      <c r="C13" s="71">
        <v>1</v>
      </c>
      <c r="D13" s="71">
        <v>1</v>
      </c>
      <c r="E13" s="71">
        <v>2</v>
      </c>
      <c r="F13" s="71">
        <v>2000</v>
      </c>
      <c r="G13" s="71">
        <v>2800</v>
      </c>
      <c r="H13" s="71"/>
      <c r="I13" s="73"/>
      <c r="J13" s="74" t="s">
        <v>51</v>
      </c>
      <c r="K13" s="75">
        <v>1500000</v>
      </c>
      <c r="L13" s="75">
        <v>0</v>
      </c>
      <c r="M13" s="75">
        <v>1500000</v>
      </c>
      <c r="N13" s="75">
        <v>0</v>
      </c>
      <c r="O13" s="75">
        <v>0</v>
      </c>
      <c r="P13" s="75">
        <v>0</v>
      </c>
      <c r="Q13" s="75">
        <v>1500000</v>
      </c>
      <c r="R13" s="75">
        <f>+R14</f>
        <v>0</v>
      </c>
      <c r="S13" s="75">
        <f t="shared" ref="S13:X14" si="78">+S14</f>
        <v>0</v>
      </c>
      <c r="T13" s="75">
        <f t="shared" si="78"/>
        <v>0</v>
      </c>
      <c r="U13" s="75">
        <f t="shared" si="78"/>
        <v>0</v>
      </c>
      <c r="V13" s="75">
        <f t="shared" si="78"/>
        <v>0</v>
      </c>
      <c r="W13" s="75">
        <f t="shared" si="78"/>
        <v>0</v>
      </c>
      <c r="X13" s="75">
        <f t="shared" si="78"/>
        <v>0</v>
      </c>
      <c r="Y13" s="75">
        <f>+Y14</f>
        <v>0</v>
      </c>
      <c r="Z13" s="75">
        <f t="shared" ref="Z13:Z14" si="79">+Z14</f>
        <v>0</v>
      </c>
      <c r="AA13" s="75">
        <f t="shared" ref="AA13:AA14" si="80">+AA14</f>
        <v>0</v>
      </c>
      <c r="AB13" s="75">
        <f t="shared" ref="AB13:AB14" si="81">+AB14</f>
        <v>0</v>
      </c>
      <c r="AC13" s="75">
        <f t="shared" ref="AC13:AC14" si="82">+AC14</f>
        <v>0</v>
      </c>
      <c r="AD13" s="75">
        <f t="shared" ref="AD13:AD14" si="83">+AD14</f>
        <v>0</v>
      </c>
      <c r="AE13" s="75">
        <f t="shared" ref="AE13:AE14" si="84">+AE14</f>
        <v>0</v>
      </c>
      <c r="AF13" s="75">
        <f>+AF14</f>
        <v>0</v>
      </c>
      <c r="AG13" s="75">
        <f t="shared" ref="AG13:AG14" si="85">+AG14</f>
        <v>0</v>
      </c>
      <c r="AH13" s="75">
        <f t="shared" ref="AH13:AH14" si="86">+AH14</f>
        <v>0</v>
      </c>
      <c r="AI13" s="75">
        <f t="shared" ref="AI13:AI14" si="87">+AI14</f>
        <v>0</v>
      </c>
      <c r="AJ13" s="75">
        <f t="shared" ref="AJ13:AJ14" si="88">+AJ14</f>
        <v>0</v>
      </c>
      <c r="AK13" s="75">
        <f t="shared" ref="AK13:AK14" si="89">+AK14</f>
        <v>0</v>
      </c>
      <c r="AL13" s="75">
        <f t="shared" ref="AL13:AL14" si="90">+AL14</f>
        <v>0</v>
      </c>
      <c r="AM13" s="75">
        <f>+AM14</f>
        <v>0</v>
      </c>
      <c r="AN13" s="75">
        <f t="shared" ref="AN13:AN14" si="91">+AN14</f>
        <v>0</v>
      </c>
      <c r="AO13" s="75">
        <f t="shared" ref="AO13:AO14" si="92">+AO14</f>
        <v>0</v>
      </c>
      <c r="AP13" s="75">
        <f t="shared" ref="AP13:AP14" si="93">+AP14</f>
        <v>0</v>
      </c>
      <c r="AQ13" s="75">
        <f t="shared" ref="AQ13:AQ14" si="94">+AQ14</f>
        <v>0</v>
      </c>
      <c r="AR13" s="75">
        <f t="shared" ref="AR13:AR14" si="95">+AR14</f>
        <v>0</v>
      </c>
      <c r="AS13" s="75">
        <f t="shared" ref="AS13:AS14" si="96">+AS14</f>
        <v>0</v>
      </c>
      <c r="AT13" s="75">
        <f>+AT14</f>
        <v>1500000</v>
      </c>
      <c r="AU13" s="75">
        <f t="shared" ref="AU13:AU14" si="97">+AU14</f>
        <v>0</v>
      </c>
      <c r="AV13" s="75">
        <f t="shared" ref="AV13:AV14" si="98">+AV14</f>
        <v>1500000</v>
      </c>
      <c r="AW13" s="75">
        <f t="shared" ref="AW13:AW14" si="99">+AW14</f>
        <v>0</v>
      </c>
      <c r="AX13" s="75">
        <f t="shared" ref="AX13:AX14" si="100">+AX14</f>
        <v>0</v>
      </c>
      <c r="AY13" s="75">
        <f t="shared" ref="AY13:AY14" si="101">+AY14</f>
        <v>0</v>
      </c>
      <c r="AZ13" s="75">
        <f t="shared" ref="AZ13:AZ14" si="102">+AZ14</f>
        <v>1500000</v>
      </c>
      <c r="BA13" s="132"/>
      <c r="BB13" s="132"/>
      <c r="BC13" s="132"/>
      <c r="BD13" s="132"/>
      <c r="BE13" s="132"/>
      <c r="BF13" s="132"/>
      <c r="BG13" s="132"/>
      <c r="BH13" s="132"/>
    </row>
    <row r="14" spans="1:60" ht="25.5">
      <c r="A14" s="76">
        <v>2023</v>
      </c>
      <c r="B14" s="77">
        <v>8324</v>
      </c>
      <c r="C14" s="76">
        <v>1</v>
      </c>
      <c r="D14" s="76">
        <v>1</v>
      </c>
      <c r="E14" s="76">
        <v>2</v>
      </c>
      <c r="F14" s="76">
        <v>2000</v>
      </c>
      <c r="G14" s="76">
        <v>2800</v>
      </c>
      <c r="H14" s="76">
        <v>283</v>
      </c>
      <c r="I14" s="78"/>
      <c r="J14" s="79" t="s">
        <v>123</v>
      </c>
      <c r="K14" s="80">
        <v>1500000</v>
      </c>
      <c r="L14" s="80">
        <v>0</v>
      </c>
      <c r="M14" s="80">
        <v>1500000</v>
      </c>
      <c r="N14" s="80">
        <v>0</v>
      </c>
      <c r="O14" s="80">
        <v>0</v>
      </c>
      <c r="P14" s="80">
        <v>0</v>
      </c>
      <c r="Q14" s="80">
        <v>1500000</v>
      </c>
      <c r="R14" s="80">
        <f>+R15</f>
        <v>0</v>
      </c>
      <c r="S14" s="80">
        <f t="shared" si="78"/>
        <v>0</v>
      </c>
      <c r="T14" s="80">
        <f t="shared" si="78"/>
        <v>0</v>
      </c>
      <c r="U14" s="80">
        <f t="shared" si="78"/>
        <v>0</v>
      </c>
      <c r="V14" s="80">
        <f t="shared" si="78"/>
        <v>0</v>
      </c>
      <c r="W14" s="80">
        <f t="shared" si="78"/>
        <v>0</v>
      </c>
      <c r="X14" s="80">
        <f t="shared" si="78"/>
        <v>0</v>
      </c>
      <c r="Y14" s="80">
        <f>+Y15</f>
        <v>0</v>
      </c>
      <c r="Z14" s="80">
        <f t="shared" si="79"/>
        <v>0</v>
      </c>
      <c r="AA14" s="80">
        <f t="shared" si="80"/>
        <v>0</v>
      </c>
      <c r="AB14" s="80">
        <f t="shared" si="81"/>
        <v>0</v>
      </c>
      <c r="AC14" s="80">
        <f t="shared" si="82"/>
        <v>0</v>
      </c>
      <c r="AD14" s="80">
        <f t="shared" si="83"/>
        <v>0</v>
      </c>
      <c r="AE14" s="80">
        <f t="shared" si="84"/>
        <v>0</v>
      </c>
      <c r="AF14" s="80">
        <f>+AF15</f>
        <v>0</v>
      </c>
      <c r="AG14" s="80">
        <f t="shared" si="85"/>
        <v>0</v>
      </c>
      <c r="AH14" s="80">
        <f t="shared" si="86"/>
        <v>0</v>
      </c>
      <c r="AI14" s="80">
        <f t="shared" si="87"/>
        <v>0</v>
      </c>
      <c r="AJ14" s="80">
        <f t="shared" si="88"/>
        <v>0</v>
      </c>
      <c r="AK14" s="80">
        <f t="shared" si="89"/>
        <v>0</v>
      </c>
      <c r="AL14" s="80">
        <f t="shared" si="90"/>
        <v>0</v>
      </c>
      <c r="AM14" s="80">
        <f>+AM15</f>
        <v>0</v>
      </c>
      <c r="AN14" s="80">
        <f t="shared" si="91"/>
        <v>0</v>
      </c>
      <c r="AO14" s="80">
        <f t="shared" si="92"/>
        <v>0</v>
      </c>
      <c r="AP14" s="80">
        <f t="shared" si="93"/>
        <v>0</v>
      </c>
      <c r="AQ14" s="80">
        <f t="shared" si="94"/>
        <v>0</v>
      </c>
      <c r="AR14" s="80">
        <f t="shared" si="95"/>
        <v>0</v>
      </c>
      <c r="AS14" s="80">
        <f t="shared" si="96"/>
        <v>0</v>
      </c>
      <c r="AT14" s="80">
        <f>+AT15</f>
        <v>1500000</v>
      </c>
      <c r="AU14" s="80">
        <f t="shared" si="97"/>
        <v>0</v>
      </c>
      <c r="AV14" s="80">
        <f t="shared" si="98"/>
        <v>1500000</v>
      </c>
      <c r="AW14" s="80">
        <f t="shared" si="99"/>
        <v>0</v>
      </c>
      <c r="AX14" s="80">
        <f t="shared" si="100"/>
        <v>0</v>
      </c>
      <c r="AY14" s="80">
        <f t="shared" si="101"/>
        <v>0</v>
      </c>
      <c r="AZ14" s="80">
        <f t="shared" si="102"/>
        <v>1500000</v>
      </c>
      <c r="BA14" s="133"/>
      <c r="BB14" s="133"/>
      <c r="BC14" s="133"/>
      <c r="BD14" s="133"/>
      <c r="BE14" s="133"/>
      <c r="BF14" s="133"/>
      <c r="BG14" s="133"/>
      <c r="BH14" s="133"/>
    </row>
    <row r="15" spans="1:60">
      <c r="A15" s="81">
        <v>2023</v>
      </c>
      <c r="B15" s="82">
        <v>8324</v>
      </c>
      <c r="C15" s="81">
        <v>1</v>
      </c>
      <c r="D15" s="81">
        <v>1</v>
      </c>
      <c r="E15" s="81">
        <v>2</v>
      </c>
      <c r="F15" s="81">
        <v>2000</v>
      </c>
      <c r="G15" s="81">
        <v>2800</v>
      </c>
      <c r="H15" s="81">
        <v>283</v>
      </c>
      <c r="I15" s="83">
        <v>1</v>
      </c>
      <c r="J15" s="84" t="s">
        <v>182</v>
      </c>
      <c r="K15" s="85">
        <v>1500000</v>
      </c>
      <c r="L15" s="85">
        <v>0</v>
      </c>
      <c r="M15" s="85">
        <v>1500000</v>
      </c>
      <c r="N15" s="85">
        <v>0</v>
      </c>
      <c r="O15" s="85">
        <v>0</v>
      </c>
      <c r="P15" s="85">
        <v>0</v>
      </c>
      <c r="Q15" s="85">
        <v>1500000</v>
      </c>
      <c r="R15" s="85">
        <v>0</v>
      </c>
      <c r="S15" s="85">
        <v>0</v>
      </c>
      <c r="T15" s="85">
        <f>+R15+S15</f>
        <v>0</v>
      </c>
      <c r="U15" s="85">
        <v>0</v>
      </c>
      <c r="V15" s="85">
        <v>0</v>
      </c>
      <c r="W15" s="85">
        <v>0</v>
      </c>
      <c r="X15" s="85">
        <f>+T15+W15</f>
        <v>0</v>
      </c>
      <c r="Y15" s="85">
        <v>0</v>
      </c>
      <c r="Z15" s="85">
        <v>0</v>
      </c>
      <c r="AA15" s="85">
        <f>+Y15+Z15</f>
        <v>0</v>
      </c>
      <c r="AB15" s="85">
        <v>0</v>
      </c>
      <c r="AC15" s="85">
        <v>0</v>
      </c>
      <c r="AD15" s="85">
        <v>0</v>
      </c>
      <c r="AE15" s="85">
        <f>+AA15+AD15</f>
        <v>0</v>
      </c>
      <c r="AF15" s="85">
        <v>0</v>
      </c>
      <c r="AG15" s="85">
        <v>0</v>
      </c>
      <c r="AH15" s="85">
        <f>+AF15+AG15</f>
        <v>0</v>
      </c>
      <c r="AI15" s="85">
        <v>0</v>
      </c>
      <c r="AJ15" s="85">
        <v>0</v>
      </c>
      <c r="AK15" s="85">
        <v>0</v>
      </c>
      <c r="AL15" s="85">
        <f>+AH15+AK15</f>
        <v>0</v>
      </c>
      <c r="AM15" s="85">
        <v>0</v>
      </c>
      <c r="AN15" s="85">
        <v>0</v>
      </c>
      <c r="AO15" s="85">
        <f>+AM15+AN15</f>
        <v>0</v>
      </c>
      <c r="AP15" s="85">
        <v>0</v>
      </c>
      <c r="AQ15" s="85">
        <v>0</v>
      </c>
      <c r="AR15" s="85">
        <v>0</v>
      </c>
      <c r="AS15" s="85">
        <f>+AO15+AR15</f>
        <v>0</v>
      </c>
      <c r="AT15" s="85">
        <f>+K15-R15-Y15-AF15-AM15</f>
        <v>1500000</v>
      </c>
      <c r="AU15" s="85">
        <f>+L15-S15-Z15-AG15-AN15</f>
        <v>0</v>
      </c>
      <c r="AV15" s="85">
        <f>+AT15+AU15</f>
        <v>1500000</v>
      </c>
      <c r="AW15" s="85">
        <f>+N15-U15-AB15-AI15-AP15</f>
        <v>0</v>
      </c>
      <c r="AX15" s="85">
        <f>+O15-V15-AC15-AJ15-AQ15</f>
        <v>0</v>
      </c>
      <c r="AY15" s="85">
        <v>0</v>
      </c>
      <c r="AZ15" s="85">
        <f>+AV15+AY15</f>
        <v>1500000</v>
      </c>
      <c r="BA15" s="134">
        <v>50</v>
      </c>
      <c r="BB15" s="134"/>
      <c r="BC15" s="134"/>
      <c r="BD15" s="134"/>
      <c r="BE15" s="134"/>
      <c r="BF15" s="134"/>
      <c r="BG15" s="134">
        <f>+BA15-BC15-BE15</f>
        <v>50</v>
      </c>
      <c r="BH15" s="134"/>
    </row>
    <row r="16" spans="1:60" ht="51">
      <c r="A16" s="55">
        <v>2023</v>
      </c>
      <c r="B16" s="56">
        <v>8324</v>
      </c>
      <c r="C16" s="55">
        <v>1</v>
      </c>
      <c r="D16" s="55">
        <v>2</v>
      </c>
      <c r="E16" s="55"/>
      <c r="F16" s="55"/>
      <c r="G16" s="55"/>
      <c r="H16" s="55"/>
      <c r="I16" s="57"/>
      <c r="J16" s="58" t="s">
        <v>147</v>
      </c>
      <c r="K16" s="59">
        <f>+K17+K43</f>
        <v>14930383.469999999</v>
      </c>
      <c r="L16" s="59">
        <f t="shared" ref="L16:AZ16" si="103">+L17+L43</f>
        <v>1344500</v>
      </c>
      <c r="M16" s="59">
        <f t="shared" si="103"/>
        <v>16274883.469999999</v>
      </c>
      <c r="N16" s="59">
        <f t="shared" si="103"/>
        <v>18607300</v>
      </c>
      <c r="O16" s="59">
        <f t="shared" si="103"/>
        <v>0</v>
      </c>
      <c r="P16" s="59">
        <f t="shared" si="103"/>
        <v>18607300</v>
      </c>
      <c r="Q16" s="59">
        <f t="shared" si="103"/>
        <v>34882183.469999999</v>
      </c>
      <c r="R16" s="59">
        <f t="shared" si="103"/>
        <v>5317549.75</v>
      </c>
      <c r="S16" s="59">
        <f t="shared" si="103"/>
        <v>452800</v>
      </c>
      <c r="T16" s="59">
        <f t="shared" si="103"/>
        <v>5770349.75</v>
      </c>
      <c r="U16" s="59">
        <f t="shared" si="103"/>
        <v>8671615.5300000012</v>
      </c>
      <c r="V16" s="59">
        <f t="shared" si="103"/>
        <v>0</v>
      </c>
      <c r="W16" s="59">
        <f t="shared" si="103"/>
        <v>8671615.5300000012</v>
      </c>
      <c r="X16" s="59">
        <f t="shared" si="103"/>
        <v>14441965.280000001</v>
      </c>
      <c r="Y16" s="59">
        <f t="shared" si="103"/>
        <v>584992.96</v>
      </c>
      <c r="Z16" s="59">
        <f t="shared" si="103"/>
        <v>50000</v>
      </c>
      <c r="AA16" s="59">
        <f t="shared" si="103"/>
        <v>634992.96</v>
      </c>
      <c r="AB16" s="59">
        <f t="shared" si="103"/>
        <v>469.79</v>
      </c>
      <c r="AC16" s="59">
        <f t="shared" si="103"/>
        <v>0</v>
      </c>
      <c r="AD16" s="59">
        <f t="shared" si="103"/>
        <v>469.79</v>
      </c>
      <c r="AE16" s="59">
        <f t="shared" si="103"/>
        <v>635462.75</v>
      </c>
      <c r="AF16" s="59">
        <f t="shared" si="103"/>
        <v>3208944</v>
      </c>
      <c r="AG16" s="59">
        <f t="shared" si="103"/>
        <v>0</v>
      </c>
      <c r="AH16" s="59">
        <f t="shared" si="103"/>
        <v>3208944</v>
      </c>
      <c r="AI16" s="59">
        <f t="shared" si="103"/>
        <v>2914079.44</v>
      </c>
      <c r="AJ16" s="59">
        <f t="shared" si="103"/>
        <v>0</v>
      </c>
      <c r="AK16" s="59">
        <f t="shared" si="103"/>
        <v>2914079.44</v>
      </c>
      <c r="AL16" s="59">
        <f t="shared" si="103"/>
        <v>6123023.4399999995</v>
      </c>
      <c r="AM16" s="59">
        <f t="shared" si="103"/>
        <v>0</v>
      </c>
      <c r="AN16" s="59">
        <f t="shared" si="103"/>
        <v>0</v>
      </c>
      <c r="AO16" s="59">
        <f t="shared" si="103"/>
        <v>0</v>
      </c>
      <c r="AP16" s="59">
        <f t="shared" si="103"/>
        <v>0</v>
      </c>
      <c r="AQ16" s="59">
        <f t="shared" si="103"/>
        <v>0</v>
      </c>
      <c r="AR16" s="59">
        <f t="shared" si="103"/>
        <v>0</v>
      </c>
      <c r="AS16" s="59">
        <f t="shared" si="103"/>
        <v>0</v>
      </c>
      <c r="AT16" s="59">
        <f t="shared" si="103"/>
        <v>5818896.7599999998</v>
      </c>
      <c r="AU16" s="59">
        <f t="shared" si="103"/>
        <v>841700</v>
      </c>
      <c r="AV16" s="59">
        <f t="shared" si="103"/>
        <v>6660596.7599999998</v>
      </c>
      <c r="AW16" s="59">
        <f t="shared" si="103"/>
        <v>7021135.2400000002</v>
      </c>
      <c r="AX16" s="59">
        <f t="shared" si="103"/>
        <v>0</v>
      </c>
      <c r="AY16" s="59">
        <f t="shared" si="103"/>
        <v>7021135.2400000002</v>
      </c>
      <c r="AZ16" s="59">
        <f t="shared" si="103"/>
        <v>13681732</v>
      </c>
      <c r="BA16" s="129"/>
      <c r="BB16" s="129"/>
      <c r="BC16" s="129"/>
      <c r="BD16" s="129"/>
      <c r="BE16" s="129"/>
      <c r="BF16" s="129"/>
      <c r="BG16" s="129"/>
      <c r="BH16" s="129"/>
    </row>
    <row r="17" spans="1:60" ht="25.5">
      <c r="A17" s="60">
        <v>2023</v>
      </c>
      <c r="B17" s="61">
        <v>8324</v>
      </c>
      <c r="C17" s="60">
        <v>1</v>
      </c>
      <c r="D17" s="60">
        <v>2</v>
      </c>
      <c r="E17" s="60">
        <v>3</v>
      </c>
      <c r="F17" s="60"/>
      <c r="G17" s="60"/>
      <c r="H17" s="62"/>
      <c r="I17" s="63"/>
      <c r="J17" s="64" t="s">
        <v>57</v>
      </c>
      <c r="K17" s="65">
        <v>3361183.46</v>
      </c>
      <c r="L17" s="65">
        <v>0</v>
      </c>
      <c r="M17" s="65">
        <v>3361183.46</v>
      </c>
      <c r="N17" s="65">
        <v>18147300</v>
      </c>
      <c r="O17" s="65">
        <v>0</v>
      </c>
      <c r="P17" s="65">
        <v>18147300</v>
      </c>
      <c r="Q17" s="65">
        <v>21508483.460000001</v>
      </c>
      <c r="R17" s="65">
        <f>+R18+R22+R30+R39</f>
        <v>992549.75</v>
      </c>
      <c r="S17" s="65">
        <f t="shared" ref="S17:AY17" si="104">+S18+S22+S30+S39</f>
        <v>0</v>
      </c>
      <c r="T17" s="65">
        <f t="shared" si="104"/>
        <v>992549.75</v>
      </c>
      <c r="U17" s="65">
        <f t="shared" si="104"/>
        <v>8551615.5300000012</v>
      </c>
      <c r="V17" s="65">
        <f t="shared" si="104"/>
        <v>0</v>
      </c>
      <c r="W17" s="65">
        <f t="shared" si="104"/>
        <v>8551615.5300000012</v>
      </c>
      <c r="X17" s="65">
        <f t="shared" si="104"/>
        <v>9544165.2800000012</v>
      </c>
      <c r="Y17" s="65">
        <f t="shared" si="104"/>
        <v>0</v>
      </c>
      <c r="Z17" s="65">
        <f t="shared" si="104"/>
        <v>0</v>
      </c>
      <c r="AA17" s="65">
        <f t="shared" si="104"/>
        <v>0</v>
      </c>
      <c r="AB17" s="65">
        <f t="shared" si="104"/>
        <v>469.79</v>
      </c>
      <c r="AC17" s="65">
        <f t="shared" si="104"/>
        <v>0</v>
      </c>
      <c r="AD17" s="65">
        <f t="shared" si="104"/>
        <v>469.79</v>
      </c>
      <c r="AE17" s="65">
        <f t="shared" si="104"/>
        <v>469.79</v>
      </c>
      <c r="AF17" s="65">
        <f t="shared" si="104"/>
        <v>0</v>
      </c>
      <c r="AG17" s="65">
        <f t="shared" si="104"/>
        <v>0</v>
      </c>
      <c r="AH17" s="65">
        <f t="shared" si="104"/>
        <v>0</v>
      </c>
      <c r="AI17" s="65">
        <f t="shared" si="104"/>
        <v>2914079.44</v>
      </c>
      <c r="AJ17" s="65">
        <f t="shared" si="104"/>
        <v>0</v>
      </c>
      <c r="AK17" s="65">
        <f t="shared" si="104"/>
        <v>2914079.44</v>
      </c>
      <c r="AL17" s="65">
        <f t="shared" si="104"/>
        <v>2914079.44</v>
      </c>
      <c r="AM17" s="65">
        <f t="shared" si="104"/>
        <v>0</v>
      </c>
      <c r="AN17" s="65">
        <f t="shared" si="104"/>
        <v>0</v>
      </c>
      <c r="AO17" s="65">
        <f t="shared" si="104"/>
        <v>0</v>
      </c>
      <c r="AP17" s="65">
        <f t="shared" si="104"/>
        <v>0</v>
      </c>
      <c r="AQ17" s="65">
        <f t="shared" si="104"/>
        <v>0</v>
      </c>
      <c r="AR17" s="65">
        <f t="shared" si="104"/>
        <v>0</v>
      </c>
      <c r="AS17" s="65">
        <f t="shared" si="104"/>
        <v>0</v>
      </c>
      <c r="AT17" s="65">
        <f t="shared" si="104"/>
        <v>2368633.71</v>
      </c>
      <c r="AU17" s="65">
        <f t="shared" si="104"/>
        <v>0</v>
      </c>
      <c r="AV17" s="65">
        <f t="shared" si="104"/>
        <v>2368633.71</v>
      </c>
      <c r="AW17" s="65">
        <f t="shared" si="104"/>
        <v>6681135.2400000002</v>
      </c>
      <c r="AX17" s="65">
        <f t="shared" si="104"/>
        <v>0</v>
      </c>
      <c r="AY17" s="65">
        <f t="shared" si="104"/>
        <v>6681135.2400000002</v>
      </c>
      <c r="AZ17" s="65">
        <f>+AZ18+AZ22+AZ30+AZ39</f>
        <v>9049768.9499999993</v>
      </c>
      <c r="BA17" s="130"/>
      <c r="BB17" s="130"/>
      <c r="BC17" s="130"/>
      <c r="BD17" s="130"/>
      <c r="BE17" s="130"/>
      <c r="BF17" s="130"/>
      <c r="BG17" s="130"/>
      <c r="BH17" s="130"/>
    </row>
    <row r="18" spans="1:60">
      <c r="A18" s="66">
        <v>2023</v>
      </c>
      <c r="B18" s="67">
        <v>8324</v>
      </c>
      <c r="C18" s="66">
        <v>1</v>
      </c>
      <c r="D18" s="66">
        <v>2</v>
      </c>
      <c r="E18" s="66">
        <v>3</v>
      </c>
      <c r="F18" s="66">
        <v>1000</v>
      </c>
      <c r="G18" s="66"/>
      <c r="H18" s="66"/>
      <c r="I18" s="68"/>
      <c r="J18" s="69" t="s">
        <v>2</v>
      </c>
      <c r="K18" s="70">
        <v>0</v>
      </c>
      <c r="L18" s="70">
        <v>0</v>
      </c>
      <c r="M18" s="70">
        <v>0</v>
      </c>
      <c r="N18" s="70">
        <v>18000000</v>
      </c>
      <c r="O18" s="70">
        <v>0</v>
      </c>
      <c r="P18" s="70">
        <v>18000000</v>
      </c>
      <c r="Q18" s="70">
        <v>18000000</v>
      </c>
      <c r="R18" s="70">
        <f>+R19</f>
        <v>0</v>
      </c>
      <c r="S18" s="70">
        <f t="shared" ref="S18:AZ18" si="105">+S19</f>
        <v>0</v>
      </c>
      <c r="T18" s="70">
        <f t="shared" si="105"/>
        <v>0</v>
      </c>
      <c r="U18" s="70">
        <f t="shared" si="105"/>
        <v>8449352.9800000004</v>
      </c>
      <c r="V18" s="70">
        <f t="shared" si="105"/>
        <v>0</v>
      </c>
      <c r="W18" s="70">
        <f t="shared" si="105"/>
        <v>8449352.9800000004</v>
      </c>
      <c r="X18" s="70">
        <f t="shared" si="105"/>
        <v>8449352.9800000004</v>
      </c>
      <c r="Y18" s="70">
        <f>+Y19</f>
        <v>0</v>
      </c>
      <c r="Z18" s="70">
        <f t="shared" si="105"/>
        <v>0</v>
      </c>
      <c r="AA18" s="70">
        <f t="shared" si="105"/>
        <v>0</v>
      </c>
      <c r="AB18" s="70">
        <f t="shared" si="105"/>
        <v>0</v>
      </c>
      <c r="AC18" s="70">
        <f t="shared" si="105"/>
        <v>0</v>
      </c>
      <c r="AD18" s="70">
        <f t="shared" si="105"/>
        <v>0</v>
      </c>
      <c r="AE18" s="70">
        <f t="shared" si="105"/>
        <v>0</v>
      </c>
      <c r="AF18" s="70">
        <f>+AF19</f>
        <v>0</v>
      </c>
      <c r="AG18" s="70">
        <f t="shared" si="105"/>
        <v>0</v>
      </c>
      <c r="AH18" s="70">
        <f t="shared" si="105"/>
        <v>0</v>
      </c>
      <c r="AI18" s="70">
        <f t="shared" si="105"/>
        <v>2914079.44</v>
      </c>
      <c r="AJ18" s="70">
        <f t="shared" si="105"/>
        <v>0</v>
      </c>
      <c r="AK18" s="70">
        <f t="shared" si="105"/>
        <v>2914079.44</v>
      </c>
      <c r="AL18" s="70">
        <f t="shared" si="105"/>
        <v>2914079.44</v>
      </c>
      <c r="AM18" s="70">
        <f>+AM19</f>
        <v>0</v>
      </c>
      <c r="AN18" s="70">
        <f t="shared" si="105"/>
        <v>0</v>
      </c>
      <c r="AO18" s="70">
        <f t="shared" si="105"/>
        <v>0</v>
      </c>
      <c r="AP18" s="70">
        <f t="shared" si="105"/>
        <v>0</v>
      </c>
      <c r="AQ18" s="70">
        <f t="shared" si="105"/>
        <v>0</v>
      </c>
      <c r="AR18" s="70">
        <f t="shared" si="105"/>
        <v>0</v>
      </c>
      <c r="AS18" s="70">
        <f t="shared" si="105"/>
        <v>0</v>
      </c>
      <c r="AT18" s="70">
        <f>+AT19</f>
        <v>0</v>
      </c>
      <c r="AU18" s="70">
        <f t="shared" si="105"/>
        <v>0</v>
      </c>
      <c r="AV18" s="70">
        <f t="shared" si="105"/>
        <v>0</v>
      </c>
      <c r="AW18" s="70">
        <f t="shared" si="105"/>
        <v>6636567.5800000001</v>
      </c>
      <c r="AX18" s="70">
        <f t="shared" si="105"/>
        <v>0</v>
      </c>
      <c r="AY18" s="70">
        <f t="shared" si="105"/>
        <v>6636567.5800000001</v>
      </c>
      <c r="AZ18" s="70">
        <f t="shared" si="105"/>
        <v>6636567.5800000001</v>
      </c>
      <c r="BA18" s="131"/>
      <c r="BB18" s="131"/>
      <c r="BC18" s="131"/>
      <c r="BD18" s="131"/>
      <c r="BE18" s="131"/>
      <c r="BF18" s="131"/>
      <c r="BG18" s="131"/>
      <c r="BH18" s="131"/>
    </row>
    <row r="19" spans="1:60">
      <c r="A19" s="71">
        <v>2023</v>
      </c>
      <c r="B19" s="72">
        <v>8324</v>
      </c>
      <c r="C19" s="71">
        <v>1</v>
      </c>
      <c r="D19" s="71">
        <v>2</v>
      </c>
      <c r="E19" s="71">
        <v>3</v>
      </c>
      <c r="F19" s="71">
        <v>1000</v>
      </c>
      <c r="G19" s="71">
        <v>1200</v>
      </c>
      <c r="H19" s="71"/>
      <c r="I19" s="73"/>
      <c r="J19" s="74" t="s">
        <v>3</v>
      </c>
      <c r="K19" s="75">
        <v>0</v>
      </c>
      <c r="L19" s="75">
        <v>0</v>
      </c>
      <c r="M19" s="75">
        <v>0</v>
      </c>
      <c r="N19" s="75">
        <v>18000000</v>
      </c>
      <c r="O19" s="75">
        <v>0</v>
      </c>
      <c r="P19" s="75">
        <v>18000000</v>
      </c>
      <c r="Q19" s="75">
        <v>18000000</v>
      </c>
      <c r="R19" s="75">
        <f>+R20</f>
        <v>0</v>
      </c>
      <c r="S19" s="75">
        <f t="shared" ref="S19:AZ19" si="106">+S20</f>
        <v>0</v>
      </c>
      <c r="T19" s="75">
        <f t="shared" si="106"/>
        <v>0</v>
      </c>
      <c r="U19" s="75">
        <f t="shared" si="106"/>
        <v>8449352.9800000004</v>
      </c>
      <c r="V19" s="75">
        <f t="shared" si="106"/>
        <v>0</v>
      </c>
      <c r="W19" s="75">
        <f t="shared" si="106"/>
        <v>8449352.9800000004</v>
      </c>
      <c r="X19" s="75">
        <f t="shared" si="106"/>
        <v>8449352.9800000004</v>
      </c>
      <c r="Y19" s="75">
        <f>+Y20</f>
        <v>0</v>
      </c>
      <c r="Z19" s="75">
        <f t="shared" si="106"/>
        <v>0</v>
      </c>
      <c r="AA19" s="75">
        <f t="shared" si="106"/>
        <v>0</v>
      </c>
      <c r="AB19" s="75">
        <f t="shared" si="106"/>
        <v>0</v>
      </c>
      <c r="AC19" s="75">
        <f t="shared" si="106"/>
        <v>0</v>
      </c>
      <c r="AD19" s="75">
        <f t="shared" si="106"/>
        <v>0</v>
      </c>
      <c r="AE19" s="75">
        <f t="shared" si="106"/>
        <v>0</v>
      </c>
      <c r="AF19" s="75">
        <f>+AF20</f>
        <v>0</v>
      </c>
      <c r="AG19" s="75">
        <f t="shared" si="106"/>
        <v>0</v>
      </c>
      <c r="AH19" s="75">
        <f t="shared" si="106"/>
        <v>0</v>
      </c>
      <c r="AI19" s="75">
        <f t="shared" si="106"/>
        <v>2914079.44</v>
      </c>
      <c r="AJ19" s="75">
        <f t="shared" si="106"/>
        <v>0</v>
      </c>
      <c r="AK19" s="75">
        <f t="shared" si="106"/>
        <v>2914079.44</v>
      </c>
      <c r="AL19" s="75">
        <f t="shared" si="106"/>
        <v>2914079.44</v>
      </c>
      <c r="AM19" s="75">
        <f>+AM20</f>
        <v>0</v>
      </c>
      <c r="AN19" s="75">
        <f t="shared" si="106"/>
        <v>0</v>
      </c>
      <c r="AO19" s="75">
        <f t="shared" si="106"/>
        <v>0</v>
      </c>
      <c r="AP19" s="75">
        <f t="shared" si="106"/>
        <v>0</v>
      </c>
      <c r="AQ19" s="75">
        <f t="shared" si="106"/>
        <v>0</v>
      </c>
      <c r="AR19" s="75">
        <f t="shared" si="106"/>
        <v>0</v>
      </c>
      <c r="AS19" s="75">
        <f t="shared" si="106"/>
        <v>0</v>
      </c>
      <c r="AT19" s="75">
        <f>+AT20</f>
        <v>0</v>
      </c>
      <c r="AU19" s="75">
        <f t="shared" si="106"/>
        <v>0</v>
      </c>
      <c r="AV19" s="75">
        <f t="shared" si="106"/>
        <v>0</v>
      </c>
      <c r="AW19" s="75">
        <f t="shared" si="106"/>
        <v>6636567.5800000001</v>
      </c>
      <c r="AX19" s="75">
        <f t="shared" si="106"/>
        <v>0</v>
      </c>
      <c r="AY19" s="75">
        <f t="shared" si="106"/>
        <v>6636567.5800000001</v>
      </c>
      <c r="AZ19" s="75">
        <f t="shared" si="106"/>
        <v>6636567.5800000001</v>
      </c>
      <c r="BA19" s="132"/>
      <c r="BB19" s="132"/>
      <c r="BC19" s="132"/>
      <c r="BD19" s="132"/>
      <c r="BE19" s="132"/>
      <c r="BF19" s="132"/>
      <c r="BG19" s="132"/>
      <c r="BH19" s="132"/>
    </row>
    <row r="20" spans="1:60">
      <c r="A20" s="76">
        <v>2023</v>
      </c>
      <c r="B20" s="77">
        <v>8324</v>
      </c>
      <c r="C20" s="76">
        <v>1</v>
      </c>
      <c r="D20" s="76">
        <v>2</v>
      </c>
      <c r="E20" s="76">
        <v>3</v>
      </c>
      <c r="F20" s="76">
        <v>1000</v>
      </c>
      <c r="G20" s="76">
        <v>1200</v>
      </c>
      <c r="H20" s="76">
        <v>121</v>
      </c>
      <c r="I20" s="78"/>
      <c r="J20" s="79" t="s">
        <v>4</v>
      </c>
      <c r="K20" s="88">
        <v>0</v>
      </c>
      <c r="L20" s="88">
        <v>0</v>
      </c>
      <c r="M20" s="88">
        <v>0</v>
      </c>
      <c r="N20" s="88">
        <v>18000000</v>
      </c>
      <c r="O20" s="88">
        <v>0</v>
      </c>
      <c r="P20" s="88">
        <v>18000000</v>
      </c>
      <c r="Q20" s="88">
        <v>18000000</v>
      </c>
      <c r="R20" s="88">
        <f>+R21</f>
        <v>0</v>
      </c>
      <c r="S20" s="88">
        <f t="shared" ref="S20:AZ20" si="107">+S21</f>
        <v>0</v>
      </c>
      <c r="T20" s="88">
        <f t="shared" si="107"/>
        <v>0</v>
      </c>
      <c r="U20" s="88">
        <f t="shared" si="107"/>
        <v>8449352.9800000004</v>
      </c>
      <c r="V20" s="88">
        <f t="shared" si="107"/>
        <v>0</v>
      </c>
      <c r="W20" s="88">
        <f t="shared" si="107"/>
        <v>8449352.9800000004</v>
      </c>
      <c r="X20" s="88">
        <f t="shared" si="107"/>
        <v>8449352.9800000004</v>
      </c>
      <c r="Y20" s="88">
        <f>+Y21</f>
        <v>0</v>
      </c>
      <c r="Z20" s="88">
        <f t="shared" si="107"/>
        <v>0</v>
      </c>
      <c r="AA20" s="88">
        <f t="shared" si="107"/>
        <v>0</v>
      </c>
      <c r="AB20" s="88">
        <f t="shared" si="107"/>
        <v>0</v>
      </c>
      <c r="AC20" s="88">
        <f t="shared" si="107"/>
        <v>0</v>
      </c>
      <c r="AD20" s="88">
        <f t="shared" si="107"/>
        <v>0</v>
      </c>
      <c r="AE20" s="88">
        <f t="shared" si="107"/>
        <v>0</v>
      </c>
      <c r="AF20" s="88">
        <f>+AF21</f>
        <v>0</v>
      </c>
      <c r="AG20" s="88">
        <f t="shared" si="107"/>
        <v>0</v>
      </c>
      <c r="AH20" s="88">
        <f t="shared" si="107"/>
        <v>0</v>
      </c>
      <c r="AI20" s="88">
        <f t="shared" si="107"/>
        <v>2914079.44</v>
      </c>
      <c r="AJ20" s="88">
        <f t="shared" si="107"/>
        <v>0</v>
      </c>
      <c r="AK20" s="88">
        <f t="shared" si="107"/>
        <v>2914079.44</v>
      </c>
      <c r="AL20" s="88">
        <f t="shared" si="107"/>
        <v>2914079.44</v>
      </c>
      <c r="AM20" s="88">
        <f>+AM21</f>
        <v>0</v>
      </c>
      <c r="AN20" s="88">
        <f t="shared" si="107"/>
        <v>0</v>
      </c>
      <c r="AO20" s="88">
        <f t="shared" si="107"/>
        <v>0</v>
      </c>
      <c r="AP20" s="88">
        <f t="shared" si="107"/>
        <v>0</v>
      </c>
      <c r="AQ20" s="88">
        <f t="shared" si="107"/>
        <v>0</v>
      </c>
      <c r="AR20" s="88">
        <f t="shared" si="107"/>
        <v>0</v>
      </c>
      <c r="AS20" s="88">
        <f t="shared" si="107"/>
        <v>0</v>
      </c>
      <c r="AT20" s="88">
        <f>+AT21</f>
        <v>0</v>
      </c>
      <c r="AU20" s="88">
        <f t="shared" si="107"/>
        <v>0</v>
      </c>
      <c r="AV20" s="88">
        <f t="shared" si="107"/>
        <v>0</v>
      </c>
      <c r="AW20" s="88">
        <f t="shared" si="107"/>
        <v>6636567.5800000001</v>
      </c>
      <c r="AX20" s="88">
        <f t="shared" si="107"/>
        <v>0</v>
      </c>
      <c r="AY20" s="88">
        <f t="shared" si="107"/>
        <v>6636567.5800000001</v>
      </c>
      <c r="AZ20" s="88">
        <f t="shared" si="107"/>
        <v>6636567.5800000001</v>
      </c>
      <c r="BA20" s="135"/>
      <c r="BB20" s="135"/>
      <c r="BC20" s="135"/>
      <c r="BD20" s="135"/>
      <c r="BE20" s="135"/>
      <c r="BF20" s="135"/>
      <c r="BG20" s="135"/>
      <c r="BH20" s="135"/>
    </row>
    <row r="21" spans="1:60">
      <c r="A21" s="81">
        <v>2023</v>
      </c>
      <c r="B21" s="86">
        <v>8324</v>
      </c>
      <c r="C21" s="81">
        <v>1</v>
      </c>
      <c r="D21" s="81">
        <v>2</v>
      </c>
      <c r="E21" s="81">
        <v>3</v>
      </c>
      <c r="F21" s="81">
        <v>1000</v>
      </c>
      <c r="G21" s="81">
        <v>1200</v>
      </c>
      <c r="H21" s="81">
        <v>121</v>
      </c>
      <c r="I21" s="83">
        <v>1</v>
      </c>
      <c r="J21" s="89" t="s">
        <v>5</v>
      </c>
      <c r="K21" s="87">
        <v>0</v>
      </c>
      <c r="L21" s="87">
        <v>0</v>
      </c>
      <c r="M21" s="85">
        <v>0</v>
      </c>
      <c r="N21" s="87">
        <v>18000000</v>
      </c>
      <c r="O21" s="87">
        <v>0</v>
      </c>
      <c r="P21" s="85">
        <v>18000000</v>
      </c>
      <c r="Q21" s="85">
        <v>18000000</v>
      </c>
      <c r="R21" s="85">
        <v>0</v>
      </c>
      <c r="S21" s="85">
        <v>0</v>
      </c>
      <c r="T21" s="85">
        <f>+R21+S21</f>
        <v>0</v>
      </c>
      <c r="U21" s="85">
        <v>8449352.9800000004</v>
      </c>
      <c r="V21" s="85">
        <v>0</v>
      </c>
      <c r="W21" s="85">
        <f>+U21+V21</f>
        <v>8449352.9800000004</v>
      </c>
      <c r="X21" s="85">
        <f>+T21+W21</f>
        <v>8449352.9800000004</v>
      </c>
      <c r="Y21" s="85">
        <v>0</v>
      </c>
      <c r="Z21" s="85">
        <v>0</v>
      </c>
      <c r="AA21" s="85">
        <f>+Y21+Z21</f>
        <v>0</v>
      </c>
      <c r="AB21" s="85">
        <v>0</v>
      </c>
      <c r="AC21" s="85">
        <v>0</v>
      </c>
      <c r="AD21" s="85">
        <f>+AB21+AC21</f>
        <v>0</v>
      </c>
      <c r="AE21" s="85">
        <f>+AA21+AD21</f>
        <v>0</v>
      </c>
      <c r="AF21" s="85">
        <v>0</v>
      </c>
      <c r="AG21" s="85">
        <v>0</v>
      </c>
      <c r="AH21" s="85">
        <f>+AF21+AG21</f>
        <v>0</v>
      </c>
      <c r="AI21" s="85">
        <v>2914079.44</v>
      </c>
      <c r="AJ21" s="85">
        <v>0</v>
      </c>
      <c r="AK21" s="85">
        <f>+AI21+AJ21</f>
        <v>2914079.44</v>
      </c>
      <c r="AL21" s="85">
        <f>+AH21+AK21</f>
        <v>2914079.44</v>
      </c>
      <c r="AM21" s="85">
        <v>0</v>
      </c>
      <c r="AN21" s="85">
        <v>0</v>
      </c>
      <c r="AO21" s="85">
        <f>+AM21+AN21</f>
        <v>0</v>
      </c>
      <c r="AP21" s="85">
        <v>0</v>
      </c>
      <c r="AQ21" s="85">
        <v>0</v>
      </c>
      <c r="AR21" s="85">
        <f>+AP21+AQ21</f>
        <v>0</v>
      </c>
      <c r="AS21" s="85">
        <f>+AO21+AR21</f>
        <v>0</v>
      </c>
      <c r="AT21" s="85">
        <f>+K21-R21-Y21-AF21-AM21</f>
        <v>0</v>
      </c>
      <c r="AU21" s="85">
        <f>+L21-S21-Z21-AG21-AN21</f>
        <v>0</v>
      </c>
      <c r="AV21" s="85">
        <f>+AT21+AU21</f>
        <v>0</v>
      </c>
      <c r="AW21" s="85">
        <f>+N21-U21-AB21-AI21-AP21</f>
        <v>6636567.5800000001</v>
      </c>
      <c r="AX21" s="85">
        <f>+O21-V21-AC21-AJ21-AQ21</f>
        <v>0</v>
      </c>
      <c r="AY21" s="85">
        <f>+AW21+AX21</f>
        <v>6636567.5800000001</v>
      </c>
      <c r="AZ21" s="85">
        <f>+AV21+AY21</f>
        <v>6636567.5800000001</v>
      </c>
      <c r="BA21" s="134">
        <v>68</v>
      </c>
      <c r="BB21" s="134"/>
      <c r="BC21" s="134"/>
      <c r="BD21" s="134"/>
      <c r="BE21" s="134"/>
      <c r="BF21" s="134"/>
      <c r="BG21" s="134">
        <f>+BA21-BC21-BE21</f>
        <v>68</v>
      </c>
      <c r="BH21" s="134"/>
    </row>
    <row r="22" spans="1:60">
      <c r="A22" s="66">
        <v>2023</v>
      </c>
      <c r="B22" s="67">
        <v>8324</v>
      </c>
      <c r="C22" s="66">
        <v>1</v>
      </c>
      <c r="D22" s="66">
        <v>2</v>
      </c>
      <c r="E22" s="66">
        <v>3</v>
      </c>
      <c r="F22" s="66">
        <v>2000</v>
      </c>
      <c r="G22" s="66"/>
      <c r="H22" s="66"/>
      <c r="I22" s="68"/>
      <c r="J22" s="69" t="s">
        <v>7</v>
      </c>
      <c r="K22" s="70">
        <v>1850000</v>
      </c>
      <c r="L22" s="70">
        <v>0</v>
      </c>
      <c r="M22" s="70">
        <v>1850000</v>
      </c>
      <c r="N22" s="70">
        <v>0</v>
      </c>
      <c r="O22" s="70">
        <v>0</v>
      </c>
      <c r="P22" s="70">
        <v>0</v>
      </c>
      <c r="Q22" s="70">
        <v>1850000</v>
      </c>
      <c r="R22" s="70">
        <f>+R23</f>
        <v>992549.75</v>
      </c>
      <c r="S22" s="70">
        <f t="shared" ref="S22:AZ22" si="108">+S23</f>
        <v>0</v>
      </c>
      <c r="T22" s="70">
        <f t="shared" si="108"/>
        <v>992549.75</v>
      </c>
      <c r="U22" s="70">
        <f t="shared" si="108"/>
        <v>0</v>
      </c>
      <c r="V22" s="70">
        <f t="shared" si="108"/>
        <v>0</v>
      </c>
      <c r="W22" s="70">
        <f t="shared" si="108"/>
        <v>0</v>
      </c>
      <c r="X22" s="70">
        <f t="shared" si="108"/>
        <v>992549.75</v>
      </c>
      <c r="Y22" s="70">
        <f>+Y23</f>
        <v>0</v>
      </c>
      <c r="Z22" s="70">
        <f t="shared" si="108"/>
        <v>0</v>
      </c>
      <c r="AA22" s="70">
        <f t="shared" si="108"/>
        <v>0</v>
      </c>
      <c r="AB22" s="70">
        <f t="shared" si="108"/>
        <v>0</v>
      </c>
      <c r="AC22" s="70">
        <f t="shared" si="108"/>
        <v>0</v>
      </c>
      <c r="AD22" s="70">
        <f t="shared" si="108"/>
        <v>0</v>
      </c>
      <c r="AE22" s="70">
        <f t="shared" si="108"/>
        <v>0</v>
      </c>
      <c r="AF22" s="70">
        <f>+AF23</f>
        <v>0</v>
      </c>
      <c r="AG22" s="70">
        <f t="shared" si="108"/>
        <v>0</v>
      </c>
      <c r="AH22" s="70">
        <f t="shared" si="108"/>
        <v>0</v>
      </c>
      <c r="AI22" s="70">
        <f t="shared" si="108"/>
        <v>0</v>
      </c>
      <c r="AJ22" s="70">
        <f t="shared" si="108"/>
        <v>0</v>
      </c>
      <c r="AK22" s="70">
        <f t="shared" si="108"/>
        <v>0</v>
      </c>
      <c r="AL22" s="70">
        <f t="shared" si="108"/>
        <v>0</v>
      </c>
      <c r="AM22" s="70">
        <f>+AM23</f>
        <v>0</v>
      </c>
      <c r="AN22" s="70">
        <f t="shared" si="108"/>
        <v>0</v>
      </c>
      <c r="AO22" s="70">
        <f t="shared" si="108"/>
        <v>0</v>
      </c>
      <c r="AP22" s="70">
        <f t="shared" si="108"/>
        <v>0</v>
      </c>
      <c r="AQ22" s="70">
        <f t="shared" si="108"/>
        <v>0</v>
      </c>
      <c r="AR22" s="70">
        <f t="shared" si="108"/>
        <v>0</v>
      </c>
      <c r="AS22" s="70">
        <f t="shared" si="108"/>
        <v>0</v>
      </c>
      <c r="AT22" s="70">
        <f>+AT23</f>
        <v>857450.25</v>
      </c>
      <c r="AU22" s="70">
        <f t="shared" si="108"/>
        <v>0</v>
      </c>
      <c r="AV22" s="70">
        <f t="shared" si="108"/>
        <v>857450.25</v>
      </c>
      <c r="AW22" s="70">
        <f t="shared" si="108"/>
        <v>0</v>
      </c>
      <c r="AX22" s="70">
        <f t="shared" si="108"/>
        <v>0</v>
      </c>
      <c r="AY22" s="70">
        <f t="shared" si="108"/>
        <v>0</v>
      </c>
      <c r="AZ22" s="70">
        <f t="shared" si="108"/>
        <v>857450.25</v>
      </c>
      <c r="BA22" s="131"/>
      <c r="BB22" s="131"/>
      <c r="BC22" s="131"/>
      <c r="BD22" s="131"/>
      <c r="BE22" s="131"/>
      <c r="BF22" s="131"/>
      <c r="BG22" s="131"/>
      <c r="BH22" s="131"/>
    </row>
    <row r="23" spans="1:60">
      <c r="A23" s="71">
        <v>2023</v>
      </c>
      <c r="B23" s="72">
        <v>8324</v>
      </c>
      <c r="C23" s="71">
        <v>1</v>
      </c>
      <c r="D23" s="71">
        <v>2</v>
      </c>
      <c r="E23" s="71">
        <v>3</v>
      </c>
      <c r="F23" s="71">
        <v>2000</v>
      </c>
      <c r="G23" s="71">
        <v>2500</v>
      </c>
      <c r="H23" s="71"/>
      <c r="I23" s="73"/>
      <c r="J23" s="74" t="s">
        <v>44</v>
      </c>
      <c r="K23" s="75">
        <v>1850000</v>
      </c>
      <c r="L23" s="75">
        <v>0</v>
      </c>
      <c r="M23" s="75">
        <v>1850000</v>
      </c>
      <c r="N23" s="75">
        <v>0</v>
      </c>
      <c r="O23" s="75">
        <v>0</v>
      </c>
      <c r="P23" s="75">
        <v>0</v>
      </c>
      <c r="Q23" s="75">
        <v>1850000</v>
      </c>
      <c r="R23" s="75">
        <f>+R24+R26+R28</f>
        <v>992549.75</v>
      </c>
      <c r="S23" s="75">
        <f t="shared" ref="S23:X23" si="109">+S24+S26+S28</f>
        <v>0</v>
      </c>
      <c r="T23" s="75">
        <f t="shared" si="109"/>
        <v>992549.75</v>
      </c>
      <c r="U23" s="75">
        <f t="shared" si="109"/>
        <v>0</v>
      </c>
      <c r="V23" s="75">
        <f t="shared" si="109"/>
        <v>0</v>
      </c>
      <c r="W23" s="75">
        <f t="shared" si="109"/>
        <v>0</v>
      </c>
      <c r="X23" s="75">
        <f t="shared" si="109"/>
        <v>992549.75</v>
      </c>
      <c r="Y23" s="75">
        <f>+Y24+Y26+Y28</f>
        <v>0</v>
      </c>
      <c r="Z23" s="75">
        <f t="shared" ref="Z23:AE23" si="110">+Z24+Z26+Z28</f>
        <v>0</v>
      </c>
      <c r="AA23" s="75">
        <f t="shared" si="110"/>
        <v>0</v>
      </c>
      <c r="AB23" s="75">
        <f t="shared" si="110"/>
        <v>0</v>
      </c>
      <c r="AC23" s="75">
        <f t="shared" si="110"/>
        <v>0</v>
      </c>
      <c r="AD23" s="75">
        <f t="shared" si="110"/>
        <v>0</v>
      </c>
      <c r="AE23" s="75">
        <f t="shared" si="110"/>
        <v>0</v>
      </c>
      <c r="AF23" s="75">
        <f>+AF24+AF26+AF28</f>
        <v>0</v>
      </c>
      <c r="AG23" s="75">
        <f t="shared" ref="AG23:AL23" si="111">+AG24+AG26+AG28</f>
        <v>0</v>
      </c>
      <c r="AH23" s="75">
        <f t="shared" si="111"/>
        <v>0</v>
      </c>
      <c r="AI23" s="75">
        <f t="shared" si="111"/>
        <v>0</v>
      </c>
      <c r="AJ23" s="75">
        <f t="shared" si="111"/>
        <v>0</v>
      </c>
      <c r="AK23" s="75">
        <f t="shared" si="111"/>
        <v>0</v>
      </c>
      <c r="AL23" s="75">
        <f t="shared" si="111"/>
        <v>0</v>
      </c>
      <c r="AM23" s="75">
        <f>+AM24+AM26+AM28</f>
        <v>0</v>
      </c>
      <c r="AN23" s="75">
        <f t="shared" ref="AN23:AS23" si="112">+AN24+AN26+AN28</f>
        <v>0</v>
      </c>
      <c r="AO23" s="75">
        <f t="shared" si="112"/>
        <v>0</v>
      </c>
      <c r="AP23" s="75">
        <f t="shared" si="112"/>
        <v>0</v>
      </c>
      <c r="AQ23" s="75">
        <f t="shared" si="112"/>
        <v>0</v>
      </c>
      <c r="AR23" s="75">
        <f t="shared" si="112"/>
        <v>0</v>
      </c>
      <c r="AS23" s="75">
        <f t="shared" si="112"/>
        <v>0</v>
      </c>
      <c r="AT23" s="75">
        <f>+AT24+AT26+AT28</f>
        <v>857450.25</v>
      </c>
      <c r="AU23" s="75">
        <f t="shared" ref="AU23:AZ23" si="113">+AU24+AU26+AU28</f>
        <v>0</v>
      </c>
      <c r="AV23" s="75">
        <f t="shared" si="113"/>
        <v>857450.25</v>
      </c>
      <c r="AW23" s="75">
        <f t="shared" si="113"/>
        <v>0</v>
      </c>
      <c r="AX23" s="75">
        <f t="shared" si="113"/>
        <v>0</v>
      </c>
      <c r="AY23" s="75">
        <f t="shared" si="113"/>
        <v>0</v>
      </c>
      <c r="AZ23" s="75">
        <f t="shared" si="113"/>
        <v>857450.25</v>
      </c>
      <c r="BA23" s="132"/>
      <c r="BB23" s="132"/>
      <c r="BC23" s="132"/>
      <c r="BD23" s="132"/>
      <c r="BE23" s="132"/>
      <c r="BF23" s="132"/>
      <c r="BG23" s="132"/>
      <c r="BH23" s="132"/>
    </row>
    <row r="24" spans="1:60">
      <c r="A24" s="76">
        <v>2023</v>
      </c>
      <c r="B24" s="77">
        <v>8324</v>
      </c>
      <c r="C24" s="76">
        <v>1</v>
      </c>
      <c r="D24" s="76">
        <v>2</v>
      </c>
      <c r="E24" s="76">
        <v>3</v>
      </c>
      <c r="F24" s="76">
        <v>2000</v>
      </c>
      <c r="G24" s="76">
        <v>2500</v>
      </c>
      <c r="H24" s="76">
        <v>251</v>
      </c>
      <c r="I24" s="78"/>
      <c r="J24" s="79" t="s">
        <v>114</v>
      </c>
      <c r="K24" s="88">
        <v>700000</v>
      </c>
      <c r="L24" s="88">
        <v>0</v>
      </c>
      <c r="M24" s="88">
        <v>700000</v>
      </c>
      <c r="N24" s="88">
        <v>0</v>
      </c>
      <c r="O24" s="88">
        <v>0</v>
      </c>
      <c r="P24" s="88">
        <v>0</v>
      </c>
      <c r="Q24" s="88">
        <v>700000</v>
      </c>
      <c r="R24" s="88">
        <f>+R25</f>
        <v>0</v>
      </c>
      <c r="S24" s="88">
        <f t="shared" ref="S24:AZ24" si="114">+S25</f>
        <v>0</v>
      </c>
      <c r="T24" s="88">
        <f t="shared" si="114"/>
        <v>0</v>
      </c>
      <c r="U24" s="88">
        <f t="shared" si="114"/>
        <v>0</v>
      </c>
      <c r="V24" s="88">
        <f t="shared" si="114"/>
        <v>0</v>
      </c>
      <c r="W24" s="88">
        <f t="shared" si="114"/>
        <v>0</v>
      </c>
      <c r="X24" s="88">
        <f t="shared" si="114"/>
        <v>0</v>
      </c>
      <c r="Y24" s="88">
        <f>+Y25</f>
        <v>0</v>
      </c>
      <c r="Z24" s="88">
        <f t="shared" si="114"/>
        <v>0</v>
      </c>
      <c r="AA24" s="88">
        <f t="shared" si="114"/>
        <v>0</v>
      </c>
      <c r="AB24" s="88">
        <f t="shared" si="114"/>
        <v>0</v>
      </c>
      <c r="AC24" s="88">
        <f t="shared" si="114"/>
        <v>0</v>
      </c>
      <c r="AD24" s="88">
        <f t="shared" si="114"/>
        <v>0</v>
      </c>
      <c r="AE24" s="88">
        <f t="shared" si="114"/>
        <v>0</v>
      </c>
      <c r="AF24" s="88">
        <f>+AF25</f>
        <v>0</v>
      </c>
      <c r="AG24" s="88">
        <f t="shared" si="114"/>
        <v>0</v>
      </c>
      <c r="AH24" s="88">
        <f t="shared" si="114"/>
        <v>0</v>
      </c>
      <c r="AI24" s="88">
        <f t="shared" si="114"/>
        <v>0</v>
      </c>
      <c r="AJ24" s="88">
        <f t="shared" si="114"/>
        <v>0</v>
      </c>
      <c r="AK24" s="88">
        <f t="shared" si="114"/>
        <v>0</v>
      </c>
      <c r="AL24" s="88">
        <f t="shared" si="114"/>
        <v>0</v>
      </c>
      <c r="AM24" s="88">
        <f>+AM25</f>
        <v>0</v>
      </c>
      <c r="AN24" s="88">
        <f t="shared" si="114"/>
        <v>0</v>
      </c>
      <c r="AO24" s="88">
        <f t="shared" si="114"/>
        <v>0</v>
      </c>
      <c r="AP24" s="88">
        <f t="shared" si="114"/>
        <v>0</v>
      </c>
      <c r="AQ24" s="88">
        <f t="shared" si="114"/>
        <v>0</v>
      </c>
      <c r="AR24" s="88">
        <f t="shared" si="114"/>
        <v>0</v>
      </c>
      <c r="AS24" s="88">
        <f t="shared" si="114"/>
        <v>0</v>
      </c>
      <c r="AT24" s="88">
        <f>+AT25</f>
        <v>700000</v>
      </c>
      <c r="AU24" s="88">
        <f t="shared" si="114"/>
        <v>0</v>
      </c>
      <c r="AV24" s="88">
        <f t="shared" si="114"/>
        <v>700000</v>
      </c>
      <c r="AW24" s="88">
        <f t="shared" si="114"/>
        <v>0</v>
      </c>
      <c r="AX24" s="88">
        <f t="shared" si="114"/>
        <v>0</v>
      </c>
      <c r="AY24" s="88">
        <f t="shared" si="114"/>
        <v>0</v>
      </c>
      <c r="AZ24" s="88">
        <f t="shared" si="114"/>
        <v>700000</v>
      </c>
      <c r="BA24" s="135"/>
      <c r="BB24" s="135"/>
      <c r="BC24" s="135"/>
      <c r="BD24" s="135"/>
      <c r="BE24" s="135"/>
      <c r="BF24" s="135"/>
      <c r="BG24" s="135"/>
      <c r="BH24" s="135"/>
    </row>
    <row r="25" spans="1:60">
      <c r="A25" s="81">
        <v>2023</v>
      </c>
      <c r="B25" s="86">
        <v>8324</v>
      </c>
      <c r="C25" s="81">
        <v>1</v>
      </c>
      <c r="D25" s="81">
        <v>2</v>
      </c>
      <c r="E25" s="81">
        <v>3</v>
      </c>
      <c r="F25" s="81">
        <v>2000</v>
      </c>
      <c r="G25" s="81">
        <v>2500</v>
      </c>
      <c r="H25" s="81">
        <v>251</v>
      </c>
      <c r="I25" s="90">
        <v>1</v>
      </c>
      <c r="J25" s="89" t="s">
        <v>114</v>
      </c>
      <c r="K25" s="87">
        <v>700000</v>
      </c>
      <c r="L25" s="87">
        <v>0</v>
      </c>
      <c r="M25" s="85">
        <v>700000</v>
      </c>
      <c r="N25" s="87">
        <v>0</v>
      </c>
      <c r="O25" s="87">
        <v>0</v>
      </c>
      <c r="P25" s="85">
        <v>0</v>
      </c>
      <c r="Q25" s="85">
        <v>700000</v>
      </c>
      <c r="R25" s="85">
        <v>0</v>
      </c>
      <c r="S25" s="85">
        <v>0</v>
      </c>
      <c r="T25" s="85">
        <f>+R25+S25</f>
        <v>0</v>
      </c>
      <c r="U25" s="85">
        <v>0</v>
      </c>
      <c r="V25" s="85">
        <v>0</v>
      </c>
      <c r="W25" s="85">
        <f>+U25+V25</f>
        <v>0</v>
      </c>
      <c r="X25" s="85">
        <f>+T25+W25</f>
        <v>0</v>
      </c>
      <c r="Y25" s="85">
        <v>0</v>
      </c>
      <c r="Z25" s="85">
        <v>0</v>
      </c>
      <c r="AA25" s="85">
        <f>+Y25+Z25</f>
        <v>0</v>
      </c>
      <c r="AB25" s="85">
        <v>0</v>
      </c>
      <c r="AC25" s="85">
        <v>0</v>
      </c>
      <c r="AD25" s="85">
        <f>+AB25+AC25</f>
        <v>0</v>
      </c>
      <c r="AE25" s="85">
        <f>+AA25+AD25</f>
        <v>0</v>
      </c>
      <c r="AF25" s="85">
        <v>0</v>
      </c>
      <c r="AG25" s="85">
        <v>0</v>
      </c>
      <c r="AH25" s="85">
        <f>+AF25+AG25</f>
        <v>0</v>
      </c>
      <c r="AI25" s="85">
        <v>0</v>
      </c>
      <c r="AJ25" s="85">
        <v>0</v>
      </c>
      <c r="AK25" s="85">
        <f>+AI25+AJ25</f>
        <v>0</v>
      </c>
      <c r="AL25" s="85">
        <f>+AH25+AK25</f>
        <v>0</v>
      </c>
      <c r="AM25" s="85">
        <v>0</v>
      </c>
      <c r="AN25" s="85">
        <v>0</v>
      </c>
      <c r="AO25" s="85">
        <f>+AM25+AN25</f>
        <v>0</v>
      </c>
      <c r="AP25" s="85">
        <v>0</v>
      </c>
      <c r="AQ25" s="85">
        <v>0</v>
      </c>
      <c r="AR25" s="85">
        <f>+AP25+AQ25</f>
        <v>0</v>
      </c>
      <c r="AS25" s="85">
        <f>+AO25+AR25</f>
        <v>0</v>
      </c>
      <c r="AT25" s="85">
        <f>+K25-R25-Y25-AF25-AM25</f>
        <v>700000</v>
      </c>
      <c r="AU25" s="85">
        <f>+L25-S25-Z25-AG25-AN25</f>
        <v>0</v>
      </c>
      <c r="AV25" s="85">
        <f>+AT25+AU25</f>
        <v>700000</v>
      </c>
      <c r="AW25" s="85">
        <f>+N25-U25-AB25-AI25-AP25</f>
        <v>0</v>
      </c>
      <c r="AX25" s="85">
        <f>+O25-V25-AC25-AJ25-AQ25</f>
        <v>0</v>
      </c>
      <c r="AY25" s="85">
        <f>+AW25+AX25</f>
        <v>0</v>
      </c>
      <c r="AZ25" s="85">
        <f>+AV25+AY25</f>
        <v>700000</v>
      </c>
      <c r="BA25" s="134">
        <v>1</v>
      </c>
      <c r="BB25" s="134"/>
      <c r="BC25" s="134"/>
      <c r="BD25" s="134"/>
      <c r="BE25" s="134"/>
      <c r="BF25" s="134"/>
      <c r="BG25" s="134">
        <f>+BA25-BC25-BE25</f>
        <v>1</v>
      </c>
      <c r="BH25" s="134"/>
    </row>
    <row r="26" spans="1:60">
      <c r="A26" s="76">
        <v>2023</v>
      </c>
      <c r="B26" s="77">
        <v>8324</v>
      </c>
      <c r="C26" s="76">
        <v>1</v>
      </c>
      <c r="D26" s="76">
        <v>2</v>
      </c>
      <c r="E26" s="76">
        <v>3</v>
      </c>
      <c r="F26" s="76">
        <v>2000</v>
      </c>
      <c r="G26" s="76">
        <v>2500</v>
      </c>
      <c r="H26" s="76">
        <v>254</v>
      </c>
      <c r="I26" s="78"/>
      <c r="J26" s="79" t="s">
        <v>148</v>
      </c>
      <c r="K26" s="88">
        <v>400000</v>
      </c>
      <c r="L26" s="88">
        <v>0</v>
      </c>
      <c r="M26" s="88">
        <v>400000</v>
      </c>
      <c r="N26" s="88">
        <v>0</v>
      </c>
      <c r="O26" s="88">
        <v>0</v>
      </c>
      <c r="P26" s="88">
        <v>0</v>
      </c>
      <c r="Q26" s="88">
        <v>400000</v>
      </c>
      <c r="R26" s="88">
        <f>+R27</f>
        <v>397549.75</v>
      </c>
      <c r="S26" s="88">
        <f t="shared" ref="S26:AS26" si="115">+S27</f>
        <v>0</v>
      </c>
      <c r="T26" s="88">
        <f t="shared" si="115"/>
        <v>397549.75</v>
      </c>
      <c r="U26" s="88">
        <f t="shared" si="115"/>
        <v>0</v>
      </c>
      <c r="V26" s="88">
        <f t="shared" si="115"/>
        <v>0</v>
      </c>
      <c r="W26" s="88">
        <f t="shared" si="115"/>
        <v>0</v>
      </c>
      <c r="X26" s="88">
        <f t="shared" si="115"/>
        <v>397549.75</v>
      </c>
      <c r="Y26" s="88">
        <f>+Y27</f>
        <v>0</v>
      </c>
      <c r="Z26" s="88">
        <f t="shared" si="115"/>
        <v>0</v>
      </c>
      <c r="AA26" s="88">
        <f t="shared" si="115"/>
        <v>0</v>
      </c>
      <c r="AB26" s="88">
        <f t="shared" si="115"/>
        <v>0</v>
      </c>
      <c r="AC26" s="88">
        <f t="shared" si="115"/>
        <v>0</v>
      </c>
      <c r="AD26" s="88">
        <f t="shared" si="115"/>
        <v>0</v>
      </c>
      <c r="AE26" s="88">
        <f t="shared" si="115"/>
        <v>0</v>
      </c>
      <c r="AF26" s="88">
        <f>+AF27</f>
        <v>0</v>
      </c>
      <c r="AG26" s="88">
        <f t="shared" si="115"/>
        <v>0</v>
      </c>
      <c r="AH26" s="88">
        <f t="shared" si="115"/>
        <v>0</v>
      </c>
      <c r="AI26" s="88">
        <f t="shared" si="115"/>
        <v>0</v>
      </c>
      <c r="AJ26" s="88">
        <f t="shared" si="115"/>
        <v>0</v>
      </c>
      <c r="AK26" s="88">
        <f t="shared" si="115"/>
        <v>0</v>
      </c>
      <c r="AL26" s="88">
        <f t="shared" si="115"/>
        <v>0</v>
      </c>
      <c r="AM26" s="88">
        <f>+AM27</f>
        <v>0</v>
      </c>
      <c r="AN26" s="88">
        <f t="shared" si="115"/>
        <v>0</v>
      </c>
      <c r="AO26" s="88">
        <f t="shared" si="115"/>
        <v>0</v>
      </c>
      <c r="AP26" s="88">
        <f t="shared" si="115"/>
        <v>0</v>
      </c>
      <c r="AQ26" s="88">
        <f t="shared" si="115"/>
        <v>0</v>
      </c>
      <c r="AR26" s="88">
        <f t="shared" si="115"/>
        <v>0</v>
      </c>
      <c r="AS26" s="88">
        <f t="shared" si="115"/>
        <v>0</v>
      </c>
      <c r="AT26" s="88">
        <f>+AT27</f>
        <v>2450.25</v>
      </c>
      <c r="AU26" s="88">
        <f t="shared" ref="AU26:AZ26" si="116">+AU27</f>
        <v>0</v>
      </c>
      <c r="AV26" s="88">
        <f t="shared" si="116"/>
        <v>2450.25</v>
      </c>
      <c r="AW26" s="88">
        <f t="shared" si="116"/>
        <v>0</v>
      </c>
      <c r="AX26" s="88">
        <f t="shared" si="116"/>
        <v>0</v>
      </c>
      <c r="AY26" s="88">
        <f t="shared" si="116"/>
        <v>0</v>
      </c>
      <c r="AZ26" s="88">
        <f t="shared" si="116"/>
        <v>2450.25</v>
      </c>
      <c r="BA26" s="135"/>
      <c r="BB26" s="135"/>
      <c r="BC26" s="135"/>
      <c r="BD26" s="135"/>
      <c r="BE26" s="135"/>
      <c r="BF26" s="135"/>
      <c r="BG26" s="135"/>
      <c r="BH26" s="135"/>
    </row>
    <row r="27" spans="1:60">
      <c r="A27" s="81">
        <v>2023</v>
      </c>
      <c r="B27" s="86">
        <v>8324</v>
      </c>
      <c r="C27" s="81">
        <v>1</v>
      </c>
      <c r="D27" s="81">
        <v>2</v>
      </c>
      <c r="E27" s="81">
        <v>3</v>
      </c>
      <c r="F27" s="81">
        <v>2000</v>
      </c>
      <c r="G27" s="81">
        <v>2500</v>
      </c>
      <c r="H27" s="81">
        <v>254</v>
      </c>
      <c r="I27" s="83">
        <v>1</v>
      </c>
      <c r="J27" s="89" t="s">
        <v>148</v>
      </c>
      <c r="K27" s="87">
        <v>400000</v>
      </c>
      <c r="L27" s="87">
        <v>0</v>
      </c>
      <c r="M27" s="85">
        <v>400000</v>
      </c>
      <c r="N27" s="87">
        <v>0</v>
      </c>
      <c r="O27" s="87">
        <v>0</v>
      </c>
      <c r="P27" s="85">
        <v>0</v>
      </c>
      <c r="Q27" s="85">
        <v>400000</v>
      </c>
      <c r="R27" s="85">
        <v>397549.75</v>
      </c>
      <c r="S27" s="85">
        <v>0</v>
      </c>
      <c r="T27" s="85">
        <f>+R27+S27</f>
        <v>397549.75</v>
      </c>
      <c r="U27" s="85">
        <v>0</v>
      </c>
      <c r="V27" s="85">
        <v>0</v>
      </c>
      <c r="W27" s="85">
        <f>+U27+V27</f>
        <v>0</v>
      </c>
      <c r="X27" s="85">
        <f>+T27+W27</f>
        <v>397549.75</v>
      </c>
      <c r="Y27" s="85">
        <v>0</v>
      </c>
      <c r="Z27" s="85">
        <v>0</v>
      </c>
      <c r="AA27" s="85">
        <f>+Y27+Z27</f>
        <v>0</v>
      </c>
      <c r="AB27" s="85">
        <v>0</v>
      </c>
      <c r="AC27" s="85">
        <v>0</v>
      </c>
      <c r="AD27" s="85">
        <f>+AB27+AC27</f>
        <v>0</v>
      </c>
      <c r="AE27" s="85">
        <f>+AA27+AD27</f>
        <v>0</v>
      </c>
      <c r="AF27" s="85">
        <v>0</v>
      </c>
      <c r="AG27" s="85">
        <v>0</v>
      </c>
      <c r="AH27" s="85">
        <f>+AF27+AG27</f>
        <v>0</v>
      </c>
      <c r="AI27" s="85">
        <v>0</v>
      </c>
      <c r="AJ27" s="85">
        <v>0</v>
      </c>
      <c r="AK27" s="85">
        <f>+AI27+AJ27</f>
        <v>0</v>
      </c>
      <c r="AL27" s="85">
        <f>+AH27+AK27</f>
        <v>0</v>
      </c>
      <c r="AM27" s="85">
        <v>0</v>
      </c>
      <c r="AN27" s="85">
        <v>0</v>
      </c>
      <c r="AO27" s="85">
        <f>+AM27+AN27</f>
        <v>0</v>
      </c>
      <c r="AP27" s="85">
        <v>0</v>
      </c>
      <c r="AQ27" s="85">
        <v>0</v>
      </c>
      <c r="AR27" s="85">
        <f>+AP27+AQ27</f>
        <v>0</v>
      </c>
      <c r="AS27" s="85">
        <f>+AO27+AR27</f>
        <v>0</v>
      </c>
      <c r="AT27" s="85">
        <f>+K27-R27-Y27-AF27-AM27</f>
        <v>2450.25</v>
      </c>
      <c r="AU27" s="85">
        <f>+L27-S27-Z27-AG27-AN27</f>
        <v>0</v>
      </c>
      <c r="AV27" s="85">
        <f>+AT27+AU27</f>
        <v>2450.25</v>
      </c>
      <c r="AW27" s="85">
        <f>+N27-U27-AB27-AI27-AP27</f>
        <v>0</v>
      </c>
      <c r="AX27" s="85">
        <f>+O27-V27-AC27-AJ27-AQ27</f>
        <v>0</v>
      </c>
      <c r="AY27" s="85">
        <f>+AW27+AX27</f>
        <v>0</v>
      </c>
      <c r="AZ27" s="85">
        <f>+AV27+AY27</f>
        <v>2450.25</v>
      </c>
      <c r="BA27" s="134">
        <v>1</v>
      </c>
      <c r="BB27" s="134"/>
      <c r="BC27" s="134">
        <v>1</v>
      </c>
      <c r="BD27" s="134"/>
      <c r="BE27" s="134"/>
      <c r="BF27" s="134"/>
      <c r="BG27" s="134">
        <f>+BA27-BC27-BE27</f>
        <v>0</v>
      </c>
      <c r="BH27" s="134"/>
    </row>
    <row r="28" spans="1:60">
      <c r="A28" s="76">
        <v>2023</v>
      </c>
      <c r="B28" s="77">
        <v>8324</v>
      </c>
      <c r="C28" s="76">
        <v>1</v>
      </c>
      <c r="D28" s="76">
        <v>2</v>
      </c>
      <c r="E28" s="76">
        <v>3</v>
      </c>
      <c r="F28" s="76">
        <v>2000</v>
      </c>
      <c r="G28" s="76">
        <v>2500</v>
      </c>
      <c r="H28" s="76">
        <v>255</v>
      </c>
      <c r="I28" s="78"/>
      <c r="J28" s="79" t="s">
        <v>45</v>
      </c>
      <c r="K28" s="88">
        <v>750000</v>
      </c>
      <c r="L28" s="88">
        <v>0</v>
      </c>
      <c r="M28" s="88">
        <v>750000</v>
      </c>
      <c r="N28" s="88">
        <v>0</v>
      </c>
      <c r="O28" s="88">
        <v>0</v>
      </c>
      <c r="P28" s="88">
        <v>0</v>
      </c>
      <c r="Q28" s="88">
        <v>750000</v>
      </c>
      <c r="R28" s="88">
        <f>+R29</f>
        <v>595000</v>
      </c>
      <c r="S28" s="88">
        <f t="shared" ref="S28:AS28" si="117">+S29</f>
        <v>0</v>
      </c>
      <c r="T28" s="88">
        <f t="shared" si="117"/>
        <v>595000</v>
      </c>
      <c r="U28" s="88">
        <f t="shared" si="117"/>
        <v>0</v>
      </c>
      <c r="V28" s="88">
        <f t="shared" si="117"/>
        <v>0</v>
      </c>
      <c r="W28" s="88">
        <f t="shared" si="117"/>
        <v>0</v>
      </c>
      <c r="X28" s="88">
        <f t="shared" si="117"/>
        <v>595000</v>
      </c>
      <c r="Y28" s="88">
        <f>+Y29</f>
        <v>0</v>
      </c>
      <c r="Z28" s="88">
        <f t="shared" si="117"/>
        <v>0</v>
      </c>
      <c r="AA28" s="88">
        <f t="shared" si="117"/>
        <v>0</v>
      </c>
      <c r="AB28" s="88">
        <f t="shared" si="117"/>
        <v>0</v>
      </c>
      <c r="AC28" s="88">
        <f t="shared" si="117"/>
        <v>0</v>
      </c>
      <c r="AD28" s="88">
        <f t="shared" si="117"/>
        <v>0</v>
      </c>
      <c r="AE28" s="88">
        <f t="shared" si="117"/>
        <v>0</v>
      </c>
      <c r="AF28" s="88">
        <f>+AF29</f>
        <v>0</v>
      </c>
      <c r="AG28" s="88">
        <f t="shared" si="117"/>
        <v>0</v>
      </c>
      <c r="AH28" s="88">
        <f t="shared" si="117"/>
        <v>0</v>
      </c>
      <c r="AI28" s="88">
        <f t="shared" si="117"/>
        <v>0</v>
      </c>
      <c r="AJ28" s="88">
        <f t="shared" si="117"/>
        <v>0</v>
      </c>
      <c r="AK28" s="88">
        <f t="shared" si="117"/>
        <v>0</v>
      </c>
      <c r="AL28" s="88">
        <f t="shared" si="117"/>
        <v>0</v>
      </c>
      <c r="AM28" s="88">
        <f>+AM29</f>
        <v>0</v>
      </c>
      <c r="AN28" s="88">
        <f t="shared" si="117"/>
        <v>0</v>
      </c>
      <c r="AO28" s="88">
        <f t="shared" si="117"/>
        <v>0</v>
      </c>
      <c r="AP28" s="88">
        <f t="shared" si="117"/>
        <v>0</v>
      </c>
      <c r="AQ28" s="88">
        <f t="shared" si="117"/>
        <v>0</v>
      </c>
      <c r="AR28" s="88">
        <f t="shared" si="117"/>
        <v>0</v>
      </c>
      <c r="AS28" s="88">
        <f t="shared" si="117"/>
        <v>0</v>
      </c>
      <c r="AT28" s="88">
        <f>+AT29</f>
        <v>155000</v>
      </c>
      <c r="AU28" s="88">
        <f t="shared" ref="AU28:AZ28" si="118">+AU29</f>
        <v>0</v>
      </c>
      <c r="AV28" s="88">
        <f t="shared" si="118"/>
        <v>155000</v>
      </c>
      <c r="AW28" s="88">
        <f t="shared" si="118"/>
        <v>0</v>
      </c>
      <c r="AX28" s="88">
        <f t="shared" si="118"/>
        <v>0</v>
      </c>
      <c r="AY28" s="88">
        <f t="shared" si="118"/>
        <v>0</v>
      </c>
      <c r="AZ28" s="88">
        <f t="shared" si="118"/>
        <v>155000</v>
      </c>
      <c r="BA28" s="135"/>
      <c r="BB28" s="135"/>
      <c r="BC28" s="135"/>
      <c r="BD28" s="135"/>
      <c r="BE28" s="135"/>
      <c r="BF28" s="135"/>
      <c r="BG28" s="135"/>
      <c r="BH28" s="135"/>
    </row>
    <row r="29" spans="1:60">
      <c r="A29" s="81">
        <v>2023</v>
      </c>
      <c r="B29" s="86">
        <v>8324</v>
      </c>
      <c r="C29" s="81">
        <v>1</v>
      </c>
      <c r="D29" s="81">
        <v>2</v>
      </c>
      <c r="E29" s="81">
        <v>3</v>
      </c>
      <c r="F29" s="81">
        <v>2000</v>
      </c>
      <c r="G29" s="81">
        <v>2500</v>
      </c>
      <c r="H29" s="81">
        <v>255</v>
      </c>
      <c r="I29" s="83">
        <v>1</v>
      </c>
      <c r="J29" s="89" t="s">
        <v>45</v>
      </c>
      <c r="K29" s="87">
        <v>750000</v>
      </c>
      <c r="L29" s="87">
        <v>0</v>
      </c>
      <c r="M29" s="85">
        <v>750000</v>
      </c>
      <c r="N29" s="87">
        <v>0</v>
      </c>
      <c r="O29" s="87">
        <v>0</v>
      </c>
      <c r="P29" s="85">
        <v>0</v>
      </c>
      <c r="Q29" s="85">
        <v>750000</v>
      </c>
      <c r="R29" s="85">
        <v>595000</v>
      </c>
      <c r="S29" s="85">
        <v>0</v>
      </c>
      <c r="T29" s="85">
        <f>+R29+S29</f>
        <v>595000</v>
      </c>
      <c r="U29" s="85">
        <v>0</v>
      </c>
      <c r="V29" s="85">
        <v>0</v>
      </c>
      <c r="W29" s="85">
        <f>+U29+V29</f>
        <v>0</v>
      </c>
      <c r="X29" s="85">
        <f>+T29+W29</f>
        <v>595000</v>
      </c>
      <c r="Y29" s="85">
        <v>0</v>
      </c>
      <c r="Z29" s="85">
        <v>0</v>
      </c>
      <c r="AA29" s="85">
        <f>+Y29+Z29</f>
        <v>0</v>
      </c>
      <c r="AB29" s="85">
        <v>0</v>
      </c>
      <c r="AC29" s="85">
        <v>0</v>
      </c>
      <c r="AD29" s="85">
        <f>+AB29+AC29</f>
        <v>0</v>
      </c>
      <c r="AE29" s="85">
        <f>+AA29+AD29</f>
        <v>0</v>
      </c>
      <c r="AF29" s="85">
        <v>0</v>
      </c>
      <c r="AG29" s="85">
        <v>0</v>
      </c>
      <c r="AH29" s="85">
        <f>+AF29+AG29</f>
        <v>0</v>
      </c>
      <c r="AI29" s="85">
        <v>0</v>
      </c>
      <c r="AJ29" s="85">
        <v>0</v>
      </c>
      <c r="AK29" s="85">
        <f>+AI29+AJ29</f>
        <v>0</v>
      </c>
      <c r="AL29" s="85">
        <f>+AH29+AK29</f>
        <v>0</v>
      </c>
      <c r="AM29" s="85">
        <v>0</v>
      </c>
      <c r="AN29" s="85">
        <v>0</v>
      </c>
      <c r="AO29" s="85">
        <f>+AM29+AN29</f>
        <v>0</v>
      </c>
      <c r="AP29" s="85">
        <v>0</v>
      </c>
      <c r="AQ29" s="85">
        <v>0</v>
      </c>
      <c r="AR29" s="85">
        <f>+AP29+AQ29</f>
        <v>0</v>
      </c>
      <c r="AS29" s="85">
        <f>+AO29+AR29</f>
        <v>0</v>
      </c>
      <c r="AT29" s="85">
        <f>+K29-R29-Y29-AF29-AM29</f>
        <v>155000</v>
      </c>
      <c r="AU29" s="85">
        <f>+L29-S29-Z29-AG29-AN29</f>
        <v>0</v>
      </c>
      <c r="AV29" s="85">
        <f>+AT29+AU29</f>
        <v>155000</v>
      </c>
      <c r="AW29" s="85">
        <f>+N29-U29-AB29-AI29-AP29</f>
        <v>0</v>
      </c>
      <c r="AX29" s="85">
        <f>+O29-V29-AC29-AJ29-AQ29</f>
        <v>0</v>
      </c>
      <c r="AY29" s="85">
        <f>+AW29+AX29</f>
        <v>0</v>
      </c>
      <c r="AZ29" s="85">
        <f>+AV29+AY29</f>
        <v>155000</v>
      </c>
      <c r="BA29" s="134">
        <v>1</v>
      </c>
      <c r="BB29" s="134"/>
      <c r="BC29" s="134">
        <v>1</v>
      </c>
      <c r="BD29" s="134"/>
      <c r="BE29" s="134"/>
      <c r="BF29" s="134"/>
      <c r="BG29" s="134">
        <f>+BA29-BC29-BE29</f>
        <v>0</v>
      </c>
      <c r="BH29" s="134"/>
    </row>
    <row r="30" spans="1:60">
      <c r="A30" s="66">
        <v>2023</v>
      </c>
      <c r="B30" s="67">
        <v>8324</v>
      </c>
      <c r="C30" s="66">
        <v>1</v>
      </c>
      <c r="D30" s="66">
        <v>2</v>
      </c>
      <c r="E30" s="66">
        <v>3</v>
      </c>
      <c r="F30" s="66">
        <v>3000</v>
      </c>
      <c r="G30" s="66"/>
      <c r="H30" s="66"/>
      <c r="I30" s="68"/>
      <c r="J30" s="69" t="s">
        <v>15</v>
      </c>
      <c r="K30" s="70">
        <v>0</v>
      </c>
      <c r="L30" s="70">
        <v>0</v>
      </c>
      <c r="M30" s="70">
        <v>0</v>
      </c>
      <c r="N30" s="70">
        <v>147300</v>
      </c>
      <c r="O30" s="70">
        <v>0</v>
      </c>
      <c r="P30" s="70">
        <v>147300</v>
      </c>
      <c r="Q30" s="70">
        <v>147300</v>
      </c>
      <c r="R30" s="70">
        <f>+R31+R34</f>
        <v>0</v>
      </c>
      <c r="S30" s="70">
        <f t="shared" ref="S30:X30" si="119">+S31+S34</f>
        <v>0</v>
      </c>
      <c r="T30" s="70">
        <f t="shared" si="119"/>
        <v>0</v>
      </c>
      <c r="U30" s="70">
        <f t="shared" si="119"/>
        <v>102262.55</v>
      </c>
      <c r="V30" s="70">
        <f t="shared" si="119"/>
        <v>0</v>
      </c>
      <c r="W30" s="70">
        <f t="shared" si="119"/>
        <v>102262.55</v>
      </c>
      <c r="X30" s="70">
        <f t="shared" si="119"/>
        <v>102262.55</v>
      </c>
      <c r="Y30" s="70">
        <f>+Y31+Y34</f>
        <v>0</v>
      </c>
      <c r="Z30" s="70">
        <f t="shared" ref="Z30" si="120">+Z31+Z34</f>
        <v>0</v>
      </c>
      <c r="AA30" s="70">
        <f t="shared" ref="AA30" si="121">+AA31+AA34</f>
        <v>0</v>
      </c>
      <c r="AB30" s="70">
        <f t="shared" ref="AB30" si="122">+AB31+AB34</f>
        <v>469.79</v>
      </c>
      <c r="AC30" s="70">
        <f t="shared" ref="AC30" si="123">+AC31+AC34</f>
        <v>0</v>
      </c>
      <c r="AD30" s="70">
        <f t="shared" ref="AD30" si="124">+AD31+AD34</f>
        <v>469.79</v>
      </c>
      <c r="AE30" s="70">
        <f t="shared" ref="AE30" si="125">+AE31+AE34</f>
        <v>469.79</v>
      </c>
      <c r="AF30" s="70">
        <f>+AF31+AF34</f>
        <v>0</v>
      </c>
      <c r="AG30" s="70">
        <f t="shared" ref="AG30" si="126">+AG31+AG34</f>
        <v>0</v>
      </c>
      <c r="AH30" s="70">
        <f t="shared" ref="AH30" si="127">+AH31+AH34</f>
        <v>0</v>
      </c>
      <c r="AI30" s="70">
        <f t="shared" ref="AI30" si="128">+AI31+AI34</f>
        <v>0</v>
      </c>
      <c r="AJ30" s="70">
        <f t="shared" ref="AJ30" si="129">+AJ31+AJ34</f>
        <v>0</v>
      </c>
      <c r="AK30" s="70">
        <f t="shared" ref="AK30" si="130">+AK31+AK34</f>
        <v>0</v>
      </c>
      <c r="AL30" s="70">
        <f t="shared" ref="AL30" si="131">+AL31+AL34</f>
        <v>0</v>
      </c>
      <c r="AM30" s="70">
        <f>+AM31+AM34</f>
        <v>0</v>
      </c>
      <c r="AN30" s="70">
        <f t="shared" ref="AN30" si="132">+AN31+AN34</f>
        <v>0</v>
      </c>
      <c r="AO30" s="70">
        <f t="shared" ref="AO30" si="133">+AO31+AO34</f>
        <v>0</v>
      </c>
      <c r="AP30" s="70">
        <f t="shared" ref="AP30" si="134">+AP31+AP34</f>
        <v>0</v>
      </c>
      <c r="AQ30" s="70">
        <f t="shared" ref="AQ30" si="135">+AQ31+AQ34</f>
        <v>0</v>
      </c>
      <c r="AR30" s="70">
        <f t="shared" ref="AR30" si="136">+AR31+AR34</f>
        <v>0</v>
      </c>
      <c r="AS30" s="70">
        <f t="shared" ref="AS30" si="137">+AS31+AS34</f>
        <v>0</v>
      </c>
      <c r="AT30" s="70">
        <v>0</v>
      </c>
      <c r="AU30" s="70">
        <v>0</v>
      </c>
      <c r="AV30" s="70">
        <v>0</v>
      </c>
      <c r="AW30" s="70">
        <f>+AW31+AW34</f>
        <v>44567.659999999989</v>
      </c>
      <c r="AX30" s="70">
        <f t="shared" ref="AX30:AZ30" si="138">+AX31+AX34</f>
        <v>0</v>
      </c>
      <c r="AY30" s="70">
        <f t="shared" si="138"/>
        <v>44567.659999999989</v>
      </c>
      <c r="AZ30" s="70">
        <f t="shared" si="138"/>
        <v>44567.659999999989</v>
      </c>
      <c r="BA30" s="131"/>
      <c r="BB30" s="131"/>
      <c r="BC30" s="131"/>
      <c r="BD30" s="131"/>
      <c r="BE30" s="131"/>
      <c r="BF30" s="131"/>
      <c r="BG30" s="131"/>
      <c r="BH30" s="131"/>
    </row>
    <row r="31" spans="1:60" ht="25.5">
      <c r="A31" s="71">
        <v>2023</v>
      </c>
      <c r="B31" s="72">
        <v>8324</v>
      </c>
      <c r="C31" s="71">
        <v>1</v>
      </c>
      <c r="D31" s="71">
        <v>2</v>
      </c>
      <c r="E31" s="71">
        <v>3</v>
      </c>
      <c r="F31" s="71">
        <v>3000</v>
      </c>
      <c r="G31" s="71">
        <v>3300</v>
      </c>
      <c r="H31" s="71"/>
      <c r="I31" s="73"/>
      <c r="J31" s="91" t="s">
        <v>17</v>
      </c>
      <c r="K31" s="75">
        <v>0</v>
      </c>
      <c r="L31" s="75">
        <v>0</v>
      </c>
      <c r="M31" s="75">
        <v>0</v>
      </c>
      <c r="N31" s="75">
        <v>30000</v>
      </c>
      <c r="O31" s="75">
        <v>0</v>
      </c>
      <c r="P31" s="75">
        <v>30000</v>
      </c>
      <c r="Q31" s="75">
        <v>30000</v>
      </c>
      <c r="R31" s="75">
        <f>+R32</f>
        <v>0</v>
      </c>
      <c r="S31" s="75">
        <f t="shared" ref="S31:AS31" si="139">+S32</f>
        <v>0</v>
      </c>
      <c r="T31" s="75">
        <f t="shared" si="139"/>
        <v>0</v>
      </c>
      <c r="U31" s="75">
        <f t="shared" si="139"/>
        <v>0</v>
      </c>
      <c r="V31" s="75">
        <f t="shared" si="139"/>
        <v>0</v>
      </c>
      <c r="W31" s="75">
        <f t="shared" si="139"/>
        <v>0</v>
      </c>
      <c r="X31" s="75">
        <f t="shared" si="139"/>
        <v>0</v>
      </c>
      <c r="Y31" s="75">
        <f>+Y32</f>
        <v>0</v>
      </c>
      <c r="Z31" s="75">
        <f t="shared" si="139"/>
        <v>0</v>
      </c>
      <c r="AA31" s="75">
        <f t="shared" si="139"/>
        <v>0</v>
      </c>
      <c r="AB31" s="75">
        <f t="shared" si="139"/>
        <v>0</v>
      </c>
      <c r="AC31" s="75">
        <f t="shared" si="139"/>
        <v>0</v>
      </c>
      <c r="AD31" s="75">
        <f t="shared" si="139"/>
        <v>0</v>
      </c>
      <c r="AE31" s="75">
        <f t="shared" si="139"/>
        <v>0</v>
      </c>
      <c r="AF31" s="75">
        <f>+AF32</f>
        <v>0</v>
      </c>
      <c r="AG31" s="75">
        <f t="shared" si="139"/>
        <v>0</v>
      </c>
      <c r="AH31" s="75">
        <f t="shared" si="139"/>
        <v>0</v>
      </c>
      <c r="AI31" s="75">
        <f t="shared" si="139"/>
        <v>0</v>
      </c>
      <c r="AJ31" s="75">
        <f t="shared" si="139"/>
        <v>0</v>
      </c>
      <c r="AK31" s="75">
        <f t="shared" si="139"/>
        <v>0</v>
      </c>
      <c r="AL31" s="75">
        <f t="shared" si="139"/>
        <v>0</v>
      </c>
      <c r="AM31" s="75">
        <f>+AM32</f>
        <v>0</v>
      </c>
      <c r="AN31" s="75">
        <f t="shared" si="139"/>
        <v>0</v>
      </c>
      <c r="AO31" s="75">
        <f t="shared" si="139"/>
        <v>0</v>
      </c>
      <c r="AP31" s="75">
        <f t="shared" si="139"/>
        <v>0</v>
      </c>
      <c r="AQ31" s="75">
        <f t="shared" si="139"/>
        <v>0</v>
      </c>
      <c r="AR31" s="75">
        <f t="shared" si="139"/>
        <v>0</v>
      </c>
      <c r="AS31" s="75">
        <f t="shared" si="139"/>
        <v>0</v>
      </c>
      <c r="AT31" s="75">
        <v>0</v>
      </c>
      <c r="AU31" s="75">
        <v>0</v>
      </c>
      <c r="AV31" s="75">
        <v>0</v>
      </c>
      <c r="AW31" s="75">
        <f>+AW32</f>
        <v>30000</v>
      </c>
      <c r="AX31" s="75">
        <v>0</v>
      </c>
      <c r="AY31" s="75">
        <v>30000</v>
      </c>
      <c r="AZ31" s="75">
        <v>30000</v>
      </c>
      <c r="BA31" s="132"/>
      <c r="BB31" s="132"/>
      <c r="BC31" s="132"/>
      <c r="BD31" s="132"/>
      <c r="BE31" s="132"/>
      <c r="BF31" s="132"/>
      <c r="BG31" s="132"/>
      <c r="BH31" s="132"/>
    </row>
    <row r="32" spans="1:60" ht="25.5">
      <c r="A32" s="76">
        <v>2023</v>
      </c>
      <c r="B32" s="77">
        <v>8324</v>
      </c>
      <c r="C32" s="76">
        <v>1</v>
      </c>
      <c r="D32" s="76">
        <v>2</v>
      </c>
      <c r="E32" s="76">
        <v>3</v>
      </c>
      <c r="F32" s="76">
        <v>3000</v>
      </c>
      <c r="G32" s="76">
        <v>3300</v>
      </c>
      <c r="H32" s="76">
        <v>339</v>
      </c>
      <c r="I32" s="78"/>
      <c r="J32" s="92" t="s">
        <v>18</v>
      </c>
      <c r="K32" s="88">
        <v>0</v>
      </c>
      <c r="L32" s="88">
        <v>0</v>
      </c>
      <c r="M32" s="88">
        <v>0</v>
      </c>
      <c r="N32" s="88">
        <v>30000</v>
      </c>
      <c r="O32" s="88">
        <v>0</v>
      </c>
      <c r="P32" s="88">
        <v>30000</v>
      </c>
      <c r="Q32" s="88">
        <v>30000</v>
      </c>
      <c r="R32" s="88">
        <f>+R33</f>
        <v>0</v>
      </c>
      <c r="S32" s="88">
        <f t="shared" ref="S32:AS32" si="140">+S33</f>
        <v>0</v>
      </c>
      <c r="T32" s="88">
        <f t="shared" si="140"/>
        <v>0</v>
      </c>
      <c r="U32" s="88">
        <f t="shared" si="140"/>
        <v>0</v>
      </c>
      <c r="V32" s="88">
        <f t="shared" si="140"/>
        <v>0</v>
      </c>
      <c r="W32" s="88">
        <f t="shared" si="140"/>
        <v>0</v>
      </c>
      <c r="X32" s="88">
        <f t="shared" si="140"/>
        <v>0</v>
      </c>
      <c r="Y32" s="88">
        <f>+Y33</f>
        <v>0</v>
      </c>
      <c r="Z32" s="88">
        <f t="shared" si="140"/>
        <v>0</v>
      </c>
      <c r="AA32" s="88">
        <f t="shared" si="140"/>
        <v>0</v>
      </c>
      <c r="AB32" s="88">
        <f t="shared" si="140"/>
        <v>0</v>
      </c>
      <c r="AC32" s="88">
        <f t="shared" si="140"/>
        <v>0</v>
      </c>
      <c r="AD32" s="88">
        <f t="shared" si="140"/>
        <v>0</v>
      </c>
      <c r="AE32" s="88">
        <f t="shared" si="140"/>
        <v>0</v>
      </c>
      <c r="AF32" s="88">
        <f>+AF33</f>
        <v>0</v>
      </c>
      <c r="AG32" s="88">
        <f t="shared" si="140"/>
        <v>0</v>
      </c>
      <c r="AH32" s="88">
        <f t="shared" si="140"/>
        <v>0</v>
      </c>
      <c r="AI32" s="88">
        <f t="shared" si="140"/>
        <v>0</v>
      </c>
      <c r="AJ32" s="88">
        <f t="shared" si="140"/>
        <v>0</v>
      </c>
      <c r="AK32" s="88">
        <f t="shared" si="140"/>
        <v>0</v>
      </c>
      <c r="AL32" s="88">
        <f t="shared" si="140"/>
        <v>0</v>
      </c>
      <c r="AM32" s="88">
        <f>+AM33</f>
        <v>0</v>
      </c>
      <c r="AN32" s="88">
        <f t="shared" si="140"/>
        <v>0</v>
      </c>
      <c r="AO32" s="88">
        <f t="shared" si="140"/>
        <v>0</v>
      </c>
      <c r="AP32" s="88">
        <f t="shared" si="140"/>
        <v>0</v>
      </c>
      <c r="AQ32" s="88">
        <f t="shared" si="140"/>
        <v>0</v>
      </c>
      <c r="AR32" s="88">
        <f t="shared" si="140"/>
        <v>0</v>
      </c>
      <c r="AS32" s="88">
        <f t="shared" si="140"/>
        <v>0</v>
      </c>
      <c r="AT32" s="88">
        <v>0</v>
      </c>
      <c r="AU32" s="88">
        <v>0</v>
      </c>
      <c r="AV32" s="88">
        <v>0</v>
      </c>
      <c r="AW32" s="88">
        <f>+AW33</f>
        <v>30000</v>
      </c>
      <c r="AX32" s="88">
        <v>0</v>
      </c>
      <c r="AY32" s="88">
        <v>30000</v>
      </c>
      <c r="AZ32" s="88">
        <v>30000</v>
      </c>
      <c r="BA32" s="135"/>
      <c r="BB32" s="135"/>
      <c r="BC32" s="135"/>
      <c r="BD32" s="135"/>
      <c r="BE32" s="135"/>
      <c r="BF32" s="135"/>
      <c r="BG32" s="135"/>
      <c r="BH32" s="135"/>
    </row>
    <row r="33" spans="1:60" ht="38.25">
      <c r="A33" s="81">
        <v>2023</v>
      </c>
      <c r="B33" s="86">
        <v>8324</v>
      </c>
      <c r="C33" s="81">
        <v>1</v>
      </c>
      <c r="D33" s="81">
        <v>2</v>
      </c>
      <c r="E33" s="81">
        <v>3</v>
      </c>
      <c r="F33" s="81">
        <v>3000</v>
      </c>
      <c r="G33" s="81">
        <v>3300</v>
      </c>
      <c r="H33" s="81">
        <v>339</v>
      </c>
      <c r="I33" s="83">
        <v>2</v>
      </c>
      <c r="J33" s="89" t="s">
        <v>149</v>
      </c>
      <c r="K33" s="87">
        <v>0</v>
      </c>
      <c r="L33" s="87">
        <v>0</v>
      </c>
      <c r="M33" s="85">
        <v>0</v>
      </c>
      <c r="N33" s="87">
        <v>30000</v>
      </c>
      <c r="O33" s="87">
        <v>0</v>
      </c>
      <c r="P33" s="85">
        <v>30000</v>
      </c>
      <c r="Q33" s="85">
        <v>30000</v>
      </c>
      <c r="R33" s="85">
        <v>0</v>
      </c>
      <c r="S33" s="85">
        <v>0</v>
      </c>
      <c r="T33" s="85">
        <f>+R33+S33</f>
        <v>0</v>
      </c>
      <c r="U33" s="85">
        <v>0</v>
      </c>
      <c r="V33" s="85">
        <v>0</v>
      </c>
      <c r="W33" s="85">
        <f>+U33+V33</f>
        <v>0</v>
      </c>
      <c r="X33" s="85">
        <f>+T33+W33</f>
        <v>0</v>
      </c>
      <c r="Y33" s="85">
        <v>0</v>
      </c>
      <c r="Z33" s="85">
        <v>0</v>
      </c>
      <c r="AA33" s="85">
        <f>+Y33+Z33</f>
        <v>0</v>
      </c>
      <c r="AB33" s="85">
        <v>0</v>
      </c>
      <c r="AC33" s="85">
        <v>0</v>
      </c>
      <c r="AD33" s="85">
        <f>+AB33+AC33</f>
        <v>0</v>
      </c>
      <c r="AE33" s="85">
        <f>+AA33+AD33</f>
        <v>0</v>
      </c>
      <c r="AF33" s="85">
        <v>0</v>
      </c>
      <c r="AG33" s="85">
        <v>0</v>
      </c>
      <c r="AH33" s="85">
        <f>+AF33+AG33</f>
        <v>0</v>
      </c>
      <c r="AI33" s="85">
        <v>0</v>
      </c>
      <c r="AJ33" s="85">
        <v>0</v>
      </c>
      <c r="AK33" s="85">
        <f>+AI33+AJ33</f>
        <v>0</v>
      </c>
      <c r="AL33" s="85">
        <f>+AH33+AK33</f>
        <v>0</v>
      </c>
      <c r="AM33" s="85">
        <v>0</v>
      </c>
      <c r="AN33" s="85">
        <v>0</v>
      </c>
      <c r="AO33" s="85">
        <f>+AM33+AN33</f>
        <v>0</v>
      </c>
      <c r="AP33" s="85">
        <v>0</v>
      </c>
      <c r="AQ33" s="85">
        <v>0</v>
      </c>
      <c r="AR33" s="85">
        <f>+AP33+AQ33</f>
        <v>0</v>
      </c>
      <c r="AS33" s="85">
        <f>+AO33+AR33</f>
        <v>0</v>
      </c>
      <c r="AT33" s="85">
        <f>+K33-R33-Y33-AF33-AM33</f>
        <v>0</v>
      </c>
      <c r="AU33" s="85">
        <f>+L33-S33-Z33-AG33-AN33</f>
        <v>0</v>
      </c>
      <c r="AV33" s="85">
        <f>+AT33+AU33</f>
        <v>0</v>
      </c>
      <c r="AW33" s="85">
        <f>+N33-U33-AB33-AI33-AP33</f>
        <v>30000</v>
      </c>
      <c r="AX33" s="85">
        <f>+O33-V33-AC33-AJ33-AQ33</f>
        <v>0</v>
      </c>
      <c r="AY33" s="85">
        <f>+AW33+AX33</f>
        <v>30000</v>
      </c>
      <c r="AZ33" s="85">
        <f>+AV33+AY33</f>
        <v>30000</v>
      </c>
      <c r="BA33" s="134">
        <v>1</v>
      </c>
      <c r="BB33" s="134"/>
      <c r="BC33" s="134"/>
      <c r="BD33" s="134"/>
      <c r="BE33" s="134"/>
      <c r="BF33" s="134"/>
      <c r="BG33" s="134">
        <f>+BA33-BC33-BE33</f>
        <v>1</v>
      </c>
      <c r="BH33" s="134"/>
    </row>
    <row r="34" spans="1:60">
      <c r="A34" s="71">
        <v>2023</v>
      </c>
      <c r="B34" s="72">
        <v>8324</v>
      </c>
      <c r="C34" s="71">
        <v>1</v>
      </c>
      <c r="D34" s="71">
        <v>2</v>
      </c>
      <c r="E34" s="71">
        <v>3</v>
      </c>
      <c r="F34" s="71">
        <v>3000</v>
      </c>
      <c r="G34" s="71">
        <v>3700</v>
      </c>
      <c r="H34" s="71"/>
      <c r="I34" s="73" t="s">
        <v>6</v>
      </c>
      <c r="J34" s="74" t="s">
        <v>22</v>
      </c>
      <c r="K34" s="75">
        <v>0</v>
      </c>
      <c r="L34" s="75">
        <v>0</v>
      </c>
      <c r="M34" s="75">
        <v>0</v>
      </c>
      <c r="N34" s="75">
        <v>117300</v>
      </c>
      <c r="O34" s="75">
        <v>0</v>
      </c>
      <c r="P34" s="75">
        <v>117300</v>
      </c>
      <c r="Q34" s="75">
        <v>117300</v>
      </c>
      <c r="R34" s="75">
        <f>+R35+R37</f>
        <v>0</v>
      </c>
      <c r="S34" s="75">
        <f t="shared" ref="S34:X34" si="141">+S35+S37</f>
        <v>0</v>
      </c>
      <c r="T34" s="75">
        <f t="shared" si="141"/>
        <v>0</v>
      </c>
      <c r="U34" s="75">
        <f t="shared" si="141"/>
        <v>102262.55</v>
      </c>
      <c r="V34" s="75">
        <f t="shared" si="141"/>
        <v>0</v>
      </c>
      <c r="W34" s="75">
        <f t="shared" si="141"/>
        <v>102262.55</v>
      </c>
      <c r="X34" s="75">
        <f t="shared" si="141"/>
        <v>102262.55</v>
      </c>
      <c r="Y34" s="75">
        <f>+Y35+Y37</f>
        <v>0</v>
      </c>
      <c r="Z34" s="75">
        <f t="shared" ref="Z34:AE34" si="142">+Z35+Z37</f>
        <v>0</v>
      </c>
      <c r="AA34" s="75">
        <f t="shared" si="142"/>
        <v>0</v>
      </c>
      <c r="AB34" s="75">
        <f t="shared" si="142"/>
        <v>469.79</v>
      </c>
      <c r="AC34" s="75">
        <f t="shared" si="142"/>
        <v>0</v>
      </c>
      <c r="AD34" s="75">
        <f t="shared" si="142"/>
        <v>469.79</v>
      </c>
      <c r="AE34" s="75">
        <f t="shared" si="142"/>
        <v>469.79</v>
      </c>
      <c r="AF34" s="75">
        <f>+AF35+AF37</f>
        <v>0</v>
      </c>
      <c r="AG34" s="75">
        <f t="shared" ref="AG34:AL34" si="143">+AG35+AG37</f>
        <v>0</v>
      </c>
      <c r="AH34" s="75">
        <f t="shared" si="143"/>
        <v>0</v>
      </c>
      <c r="AI34" s="75">
        <f t="shared" si="143"/>
        <v>0</v>
      </c>
      <c r="AJ34" s="75">
        <f t="shared" si="143"/>
        <v>0</v>
      </c>
      <c r="AK34" s="75">
        <f t="shared" si="143"/>
        <v>0</v>
      </c>
      <c r="AL34" s="75">
        <f t="shared" si="143"/>
        <v>0</v>
      </c>
      <c r="AM34" s="75">
        <f>+AM35+AM37</f>
        <v>0</v>
      </c>
      <c r="AN34" s="75">
        <f t="shared" ref="AN34:AS34" si="144">+AN35+AN37</f>
        <v>0</v>
      </c>
      <c r="AO34" s="75">
        <f t="shared" si="144"/>
        <v>0</v>
      </c>
      <c r="AP34" s="75">
        <f t="shared" si="144"/>
        <v>0</v>
      </c>
      <c r="AQ34" s="75">
        <f t="shared" si="144"/>
        <v>0</v>
      </c>
      <c r="AR34" s="75">
        <f t="shared" si="144"/>
        <v>0</v>
      </c>
      <c r="AS34" s="75">
        <f t="shared" si="144"/>
        <v>0</v>
      </c>
      <c r="AT34" s="75">
        <v>0</v>
      </c>
      <c r="AU34" s="75">
        <v>0</v>
      </c>
      <c r="AV34" s="75">
        <v>0</v>
      </c>
      <c r="AW34" s="75">
        <f>+AW35+AW37</f>
        <v>14567.659999999993</v>
      </c>
      <c r="AX34" s="75">
        <f t="shared" ref="AX34:AZ34" si="145">+AX35+AX37</f>
        <v>0</v>
      </c>
      <c r="AY34" s="75">
        <f t="shared" si="145"/>
        <v>14567.659999999993</v>
      </c>
      <c r="AZ34" s="75">
        <f t="shared" si="145"/>
        <v>14567.659999999993</v>
      </c>
      <c r="BA34" s="132"/>
      <c r="BB34" s="132"/>
      <c r="BC34" s="132"/>
      <c r="BD34" s="132"/>
      <c r="BE34" s="132"/>
      <c r="BF34" s="132"/>
      <c r="BG34" s="132"/>
      <c r="BH34" s="132"/>
    </row>
    <row r="35" spans="1:60">
      <c r="A35" s="76">
        <v>2023</v>
      </c>
      <c r="B35" s="93">
        <v>8324</v>
      </c>
      <c r="C35" s="76">
        <v>1</v>
      </c>
      <c r="D35" s="76">
        <v>2</v>
      </c>
      <c r="E35" s="76">
        <v>3</v>
      </c>
      <c r="F35" s="76">
        <v>3000</v>
      </c>
      <c r="G35" s="76">
        <v>3700</v>
      </c>
      <c r="H35" s="76">
        <v>372</v>
      </c>
      <c r="I35" s="78" t="s">
        <v>6</v>
      </c>
      <c r="J35" s="79" t="s">
        <v>23</v>
      </c>
      <c r="K35" s="88">
        <v>0</v>
      </c>
      <c r="L35" s="88">
        <v>0</v>
      </c>
      <c r="M35" s="88">
        <v>0</v>
      </c>
      <c r="N35" s="88">
        <v>26000</v>
      </c>
      <c r="O35" s="88">
        <v>0</v>
      </c>
      <c r="P35" s="88">
        <v>26000</v>
      </c>
      <c r="Q35" s="88">
        <v>26000</v>
      </c>
      <c r="R35" s="88">
        <f>+R36</f>
        <v>0</v>
      </c>
      <c r="S35" s="88">
        <f t="shared" ref="S35:AS35" si="146">+S36</f>
        <v>0</v>
      </c>
      <c r="T35" s="88">
        <f t="shared" si="146"/>
        <v>0</v>
      </c>
      <c r="U35" s="88">
        <f t="shared" si="146"/>
        <v>25394.98</v>
      </c>
      <c r="V35" s="88">
        <f t="shared" si="146"/>
        <v>0</v>
      </c>
      <c r="W35" s="88">
        <f t="shared" si="146"/>
        <v>25394.98</v>
      </c>
      <c r="X35" s="88">
        <f t="shared" si="146"/>
        <v>25394.98</v>
      </c>
      <c r="Y35" s="88">
        <f>+Y36</f>
        <v>0</v>
      </c>
      <c r="Z35" s="88">
        <f t="shared" si="146"/>
        <v>0</v>
      </c>
      <c r="AA35" s="88">
        <f t="shared" si="146"/>
        <v>0</v>
      </c>
      <c r="AB35" s="88">
        <f t="shared" si="146"/>
        <v>469.79</v>
      </c>
      <c r="AC35" s="88">
        <f t="shared" si="146"/>
        <v>0</v>
      </c>
      <c r="AD35" s="88">
        <f t="shared" si="146"/>
        <v>469.79</v>
      </c>
      <c r="AE35" s="88">
        <f t="shared" si="146"/>
        <v>469.79</v>
      </c>
      <c r="AF35" s="88">
        <f>+AF36</f>
        <v>0</v>
      </c>
      <c r="AG35" s="88">
        <f t="shared" si="146"/>
        <v>0</v>
      </c>
      <c r="AH35" s="88">
        <f t="shared" si="146"/>
        <v>0</v>
      </c>
      <c r="AI35" s="88">
        <f t="shared" si="146"/>
        <v>0</v>
      </c>
      <c r="AJ35" s="88">
        <f t="shared" si="146"/>
        <v>0</v>
      </c>
      <c r="AK35" s="88">
        <f t="shared" si="146"/>
        <v>0</v>
      </c>
      <c r="AL35" s="88">
        <f t="shared" si="146"/>
        <v>0</v>
      </c>
      <c r="AM35" s="88">
        <f>+AM36</f>
        <v>0</v>
      </c>
      <c r="AN35" s="88">
        <f t="shared" si="146"/>
        <v>0</v>
      </c>
      <c r="AO35" s="88">
        <f t="shared" si="146"/>
        <v>0</v>
      </c>
      <c r="AP35" s="88">
        <f t="shared" si="146"/>
        <v>0</v>
      </c>
      <c r="AQ35" s="88">
        <f t="shared" si="146"/>
        <v>0</v>
      </c>
      <c r="AR35" s="88">
        <f t="shared" si="146"/>
        <v>0</v>
      </c>
      <c r="AS35" s="88">
        <f t="shared" si="146"/>
        <v>0</v>
      </c>
      <c r="AT35" s="88">
        <v>0</v>
      </c>
      <c r="AU35" s="88">
        <v>0</v>
      </c>
      <c r="AV35" s="88">
        <v>0</v>
      </c>
      <c r="AW35" s="88">
        <f>+AW36</f>
        <v>135.23000000000042</v>
      </c>
      <c r="AX35" s="88">
        <f t="shared" ref="AX35:AZ35" si="147">+AX36</f>
        <v>0</v>
      </c>
      <c r="AY35" s="88">
        <f t="shared" si="147"/>
        <v>135.23000000000042</v>
      </c>
      <c r="AZ35" s="88">
        <f t="shared" si="147"/>
        <v>135.23000000000042</v>
      </c>
      <c r="BA35" s="135"/>
      <c r="BB35" s="135"/>
      <c r="BC35" s="135"/>
      <c r="BD35" s="135"/>
      <c r="BE35" s="135"/>
      <c r="BF35" s="135"/>
      <c r="BG35" s="135"/>
      <c r="BH35" s="135"/>
    </row>
    <row r="36" spans="1:60">
      <c r="A36" s="81">
        <v>2023</v>
      </c>
      <c r="B36" s="86">
        <v>8324</v>
      </c>
      <c r="C36" s="81">
        <v>1</v>
      </c>
      <c r="D36" s="81">
        <v>2</v>
      </c>
      <c r="E36" s="81">
        <v>3</v>
      </c>
      <c r="F36" s="81">
        <v>3000</v>
      </c>
      <c r="G36" s="81">
        <v>3700</v>
      </c>
      <c r="H36" s="81">
        <v>372</v>
      </c>
      <c r="I36" s="83">
        <v>1</v>
      </c>
      <c r="J36" s="89" t="s">
        <v>24</v>
      </c>
      <c r="K36" s="87">
        <v>0</v>
      </c>
      <c r="L36" s="87">
        <v>0</v>
      </c>
      <c r="M36" s="85">
        <v>0</v>
      </c>
      <c r="N36" s="87">
        <v>26000</v>
      </c>
      <c r="O36" s="87">
        <v>0</v>
      </c>
      <c r="P36" s="85">
        <v>26000</v>
      </c>
      <c r="Q36" s="85">
        <v>26000</v>
      </c>
      <c r="R36" s="85">
        <v>0</v>
      </c>
      <c r="S36" s="85">
        <v>0</v>
      </c>
      <c r="T36" s="85">
        <f>+R36+S36</f>
        <v>0</v>
      </c>
      <c r="U36" s="85">
        <v>25394.98</v>
      </c>
      <c r="V36" s="85">
        <v>0</v>
      </c>
      <c r="W36" s="85">
        <f>+U36+V36</f>
        <v>25394.98</v>
      </c>
      <c r="X36" s="85">
        <f>+T36+W36</f>
        <v>25394.98</v>
      </c>
      <c r="Y36" s="85">
        <v>0</v>
      </c>
      <c r="Z36" s="85">
        <v>0</v>
      </c>
      <c r="AA36" s="85">
        <f>+Y36+Z36</f>
        <v>0</v>
      </c>
      <c r="AB36" s="85">
        <v>469.79</v>
      </c>
      <c r="AC36" s="85">
        <v>0</v>
      </c>
      <c r="AD36" s="85">
        <f>+AB36+AC36</f>
        <v>469.79</v>
      </c>
      <c r="AE36" s="85">
        <f>+AA36+AD36</f>
        <v>469.79</v>
      </c>
      <c r="AF36" s="85">
        <v>0</v>
      </c>
      <c r="AG36" s="85">
        <v>0</v>
      </c>
      <c r="AH36" s="85">
        <f>+AF36+AG36</f>
        <v>0</v>
      </c>
      <c r="AI36" s="85">
        <v>0</v>
      </c>
      <c r="AJ36" s="85">
        <v>0</v>
      </c>
      <c r="AK36" s="85">
        <f>+AI36+AJ36</f>
        <v>0</v>
      </c>
      <c r="AL36" s="85">
        <f>+AH36+AK36</f>
        <v>0</v>
      </c>
      <c r="AM36" s="85">
        <v>0</v>
      </c>
      <c r="AN36" s="85">
        <v>0</v>
      </c>
      <c r="AO36" s="85">
        <f>+AM36+AN36</f>
        <v>0</v>
      </c>
      <c r="AP36" s="85">
        <v>0</v>
      </c>
      <c r="AQ36" s="85">
        <v>0</v>
      </c>
      <c r="AR36" s="85">
        <f>+AP36+AQ36</f>
        <v>0</v>
      </c>
      <c r="AS36" s="85">
        <f>+AO36+AR36</f>
        <v>0</v>
      </c>
      <c r="AT36" s="85">
        <f>+K36-R36-Y36-AF36-AM36</f>
        <v>0</v>
      </c>
      <c r="AU36" s="85">
        <f>+L36-S36-Z36-AG36-AN36</f>
        <v>0</v>
      </c>
      <c r="AV36" s="85">
        <f>+AT36+AU36</f>
        <v>0</v>
      </c>
      <c r="AW36" s="85">
        <f>+N36-U36-AB36-AI36-AP36</f>
        <v>135.23000000000042</v>
      </c>
      <c r="AX36" s="85">
        <f>+O36-V36-AC36-AJ36-AQ36</f>
        <v>0</v>
      </c>
      <c r="AY36" s="85">
        <f>+AW36+AX36</f>
        <v>135.23000000000042</v>
      </c>
      <c r="AZ36" s="85">
        <f>+AV36+AY36</f>
        <v>135.23000000000042</v>
      </c>
      <c r="BA36" s="134">
        <v>13</v>
      </c>
      <c r="BB36" s="134"/>
      <c r="BC36" s="134">
        <v>13</v>
      </c>
      <c r="BD36" s="134"/>
      <c r="BE36" s="134"/>
      <c r="BF36" s="134"/>
      <c r="BG36" s="134">
        <f>+BA36-BC36-BE36</f>
        <v>0</v>
      </c>
      <c r="BH36" s="134"/>
    </row>
    <row r="37" spans="1:60">
      <c r="A37" s="76">
        <v>2023</v>
      </c>
      <c r="B37" s="93">
        <v>8324</v>
      </c>
      <c r="C37" s="76">
        <v>1</v>
      </c>
      <c r="D37" s="76">
        <v>2</v>
      </c>
      <c r="E37" s="76">
        <v>3</v>
      </c>
      <c r="F37" s="76">
        <v>3000</v>
      </c>
      <c r="G37" s="76">
        <v>3700</v>
      </c>
      <c r="H37" s="76">
        <v>375</v>
      </c>
      <c r="I37" s="78" t="s">
        <v>6</v>
      </c>
      <c r="J37" s="92" t="s">
        <v>25</v>
      </c>
      <c r="K37" s="88">
        <v>0</v>
      </c>
      <c r="L37" s="88">
        <v>0</v>
      </c>
      <c r="M37" s="88">
        <v>0</v>
      </c>
      <c r="N37" s="88">
        <v>91300</v>
      </c>
      <c r="O37" s="88">
        <v>0</v>
      </c>
      <c r="P37" s="88">
        <v>91300</v>
      </c>
      <c r="Q37" s="88">
        <v>91300</v>
      </c>
      <c r="R37" s="88">
        <f>+R38</f>
        <v>0</v>
      </c>
      <c r="S37" s="88">
        <f t="shared" ref="S37:AZ37" si="148">+S38</f>
        <v>0</v>
      </c>
      <c r="T37" s="88">
        <f t="shared" si="148"/>
        <v>0</v>
      </c>
      <c r="U37" s="88">
        <f t="shared" si="148"/>
        <v>76867.570000000007</v>
      </c>
      <c r="V37" s="88">
        <f t="shared" si="148"/>
        <v>0</v>
      </c>
      <c r="W37" s="88">
        <f t="shared" si="148"/>
        <v>76867.570000000007</v>
      </c>
      <c r="X37" s="88">
        <f t="shared" si="148"/>
        <v>76867.570000000007</v>
      </c>
      <c r="Y37" s="88">
        <f>+Y38</f>
        <v>0</v>
      </c>
      <c r="Z37" s="88">
        <f t="shared" si="148"/>
        <v>0</v>
      </c>
      <c r="AA37" s="88">
        <f t="shared" si="148"/>
        <v>0</v>
      </c>
      <c r="AB37" s="88">
        <f t="shared" si="148"/>
        <v>0</v>
      </c>
      <c r="AC37" s="88">
        <f t="shared" si="148"/>
        <v>0</v>
      </c>
      <c r="AD37" s="88">
        <f t="shared" si="148"/>
        <v>0</v>
      </c>
      <c r="AE37" s="88">
        <f t="shared" si="148"/>
        <v>0</v>
      </c>
      <c r="AF37" s="88">
        <f>+AF38</f>
        <v>0</v>
      </c>
      <c r="AG37" s="88">
        <f t="shared" si="148"/>
        <v>0</v>
      </c>
      <c r="AH37" s="88">
        <f t="shared" si="148"/>
        <v>0</v>
      </c>
      <c r="AI37" s="88">
        <f t="shared" si="148"/>
        <v>0</v>
      </c>
      <c r="AJ37" s="88">
        <f t="shared" si="148"/>
        <v>0</v>
      </c>
      <c r="AK37" s="88">
        <f t="shared" si="148"/>
        <v>0</v>
      </c>
      <c r="AL37" s="88">
        <f t="shared" si="148"/>
        <v>0</v>
      </c>
      <c r="AM37" s="88">
        <f>+AM38</f>
        <v>0</v>
      </c>
      <c r="AN37" s="88">
        <f t="shared" si="148"/>
        <v>0</v>
      </c>
      <c r="AO37" s="88">
        <f t="shared" si="148"/>
        <v>0</v>
      </c>
      <c r="AP37" s="88">
        <f t="shared" si="148"/>
        <v>0</v>
      </c>
      <c r="AQ37" s="88">
        <f t="shared" si="148"/>
        <v>0</v>
      </c>
      <c r="AR37" s="88">
        <f t="shared" si="148"/>
        <v>0</v>
      </c>
      <c r="AS37" s="88">
        <f t="shared" si="148"/>
        <v>0</v>
      </c>
      <c r="AT37" s="88">
        <f t="shared" si="148"/>
        <v>0</v>
      </c>
      <c r="AU37" s="88">
        <f t="shared" si="148"/>
        <v>0</v>
      </c>
      <c r="AV37" s="88">
        <f t="shared" si="148"/>
        <v>0</v>
      </c>
      <c r="AW37" s="88">
        <f t="shared" si="148"/>
        <v>14432.429999999993</v>
      </c>
      <c r="AX37" s="88">
        <f t="shared" si="148"/>
        <v>0</v>
      </c>
      <c r="AY37" s="88">
        <f t="shared" si="148"/>
        <v>14432.429999999993</v>
      </c>
      <c r="AZ37" s="88">
        <f t="shared" si="148"/>
        <v>14432.429999999993</v>
      </c>
      <c r="BA37" s="135"/>
      <c r="BB37" s="135"/>
      <c r="BC37" s="135"/>
      <c r="BD37" s="135"/>
      <c r="BE37" s="135"/>
      <c r="BF37" s="135"/>
      <c r="BG37" s="135"/>
      <c r="BH37" s="135"/>
    </row>
    <row r="38" spans="1:60">
      <c r="A38" s="81">
        <v>2023</v>
      </c>
      <c r="B38" s="86">
        <v>8324</v>
      </c>
      <c r="C38" s="81">
        <v>1</v>
      </c>
      <c r="D38" s="81">
        <v>2</v>
      </c>
      <c r="E38" s="81">
        <v>3</v>
      </c>
      <c r="F38" s="81">
        <v>3000</v>
      </c>
      <c r="G38" s="81">
        <v>3700</v>
      </c>
      <c r="H38" s="81">
        <v>375</v>
      </c>
      <c r="I38" s="83">
        <v>1</v>
      </c>
      <c r="J38" s="89" t="s">
        <v>26</v>
      </c>
      <c r="K38" s="87">
        <v>0</v>
      </c>
      <c r="L38" s="87">
        <v>0</v>
      </c>
      <c r="M38" s="85">
        <v>0</v>
      </c>
      <c r="N38" s="87">
        <v>91300</v>
      </c>
      <c r="O38" s="87">
        <v>0</v>
      </c>
      <c r="P38" s="85">
        <v>91300</v>
      </c>
      <c r="Q38" s="85">
        <v>91300</v>
      </c>
      <c r="R38" s="85">
        <v>0</v>
      </c>
      <c r="S38" s="85">
        <v>0</v>
      </c>
      <c r="T38" s="85">
        <f>+R38+S38</f>
        <v>0</v>
      </c>
      <c r="U38" s="85">
        <v>76867.570000000007</v>
      </c>
      <c r="V38" s="85">
        <v>0</v>
      </c>
      <c r="W38" s="85">
        <f>+U38+V38</f>
        <v>76867.570000000007</v>
      </c>
      <c r="X38" s="85">
        <f>+T38+W38</f>
        <v>76867.570000000007</v>
      </c>
      <c r="Y38" s="85">
        <v>0</v>
      </c>
      <c r="Z38" s="85">
        <v>0</v>
      </c>
      <c r="AA38" s="85">
        <f>+Y38+Z38</f>
        <v>0</v>
      </c>
      <c r="AB38" s="85">
        <v>0</v>
      </c>
      <c r="AC38" s="85">
        <v>0</v>
      </c>
      <c r="AD38" s="85">
        <f>+AB38+AC38</f>
        <v>0</v>
      </c>
      <c r="AE38" s="85">
        <f>+AA38+AD38</f>
        <v>0</v>
      </c>
      <c r="AF38" s="85">
        <v>0</v>
      </c>
      <c r="AG38" s="85">
        <v>0</v>
      </c>
      <c r="AH38" s="85">
        <f>+AF38+AG38</f>
        <v>0</v>
      </c>
      <c r="AI38" s="85">
        <v>0</v>
      </c>
      <c r="AJ38" s="85">
        <v>0</v>
      </c>
      <c r="AK38" s="85">
        <f>+AI38+AJ38</f>
        <v>0</v>
      </c>
      <c r="AL38" s="85">
        <f>+AH38+AK38</f>
        <v>0</v>
      </c>
      <c r="AM38" s="85">
        <v>0</v>
      </c>
      <c r="AN38" s="85">
        <v>0</v>
      </c>
      <c r="AO38" s="85">
        <f>+AM38+AN38</f>
        <v>0</v>
      </c>
      <c r="AP38" s="85">
        <v>0</v>
      </c>
      <c r="AQ38" s="85">
        <v>0</v>
      </c>
      <c r="AR38" s="85">
        <f>+AP38+AQ38</f>
        <v>0</v>
      </c>
      <c r="AS38" s="85">
        <f>+AO38+AR38</f>
        <v>0</v>
      </c>
      <c r="AT38" s="85">
        <f>+K38-R38-Y38-AF38-AM38</f>
        <v>0</v>
      </c>
      <c r="AU38" s="85">
        <f>+L38-S38-Z38-AG38-AN38</f>
        <v>0</v>
      </c>
      <c r="AV38" s="85">
        <f>+AT38+AU38</f>
        <v>0</v>
      </c>
      <c r="AW38" s="85">
        <f>+N38-U38-AB38-AI38-AP38</f>
        <v>14432.429999999993</v>
      </c>
      <c r="AX38" s="85">
        <f>+O38-V38-AC38-AJ38-AQ38</f>
        <v>0</v>
      </c>
      <c r="AY38" s="85">
        <f>+AW38+AX38</f>
        <v>14432.429999999993</v>
      </c>
      <c r="AZ38" s="85">
        <f>+AV38+AY38</f>
        <v>14432.429999999993</v>
      </c>
      <c r="BA38" s="134">
        <v>25</v>
      </c>
      <c r="BB38" s="134"/>
      <c r="BC38" s="134">
        <v>18</v>
      </c>
      <c r="BD38" s="134"/>
      <c r="BE38" s="134"/>
      <c r="BF38" s="134"/>
      <c r="BG38" s="134">
        <f>+BA38-BC38-BE38</f>
        <v>7</v>
      </c>
      <c r="BH38" s="134"/>
    </row>
    <row r="39" spans="1:60">
      <c r="A39" s="66">
        <v>2023</v>
      </c>
      <c r="B39" s="67">
        <v>8324</v>
      </c>
      <c r="C39" s="66">
        <v>1</v>
      </c>
      <c r="D39" s="66">
        <v>2</v>
      </c>
      <c r="E39" s="66">
        <v>3</v>
      </c>
      <c r="F39" s="66">
        <v>5000</v>
      </c>
      <c r="G39" s="66"/>
      <c r="H39" s="66"/>
      <c r="I39" s="68" t="s">
        <v>6</v>
      </c>
      <c r="J39" s="69" t="s">
        <v>28</v>
      </c>
      <c r="K39" s="70">
        <v>1511183.46</v>
      </c>
      <c r="L39" s="70">
        <v>0</v>
      </c>
      <c r="M39" s="70">
        <v>1511183.46</v>
      </c>
      <c r="N39" s="70">
        <v>0</v>
      </c>
      <c r="O39" s="70">
        <v>0</v>
      </c>
      <c r="P39" s="70">
        <v>0</v>
      </c>
      <c r="Q39" s="70">
        <v>1511183.46</v>
      </c>
      <c r="R39" s="70">
        <f>+R40</f>
        <v>0</v>
      </c>
      <c r="S39" s="70">
        <f t="shared" ref="S39:X39" si="149">+S40</f>
        <v>0</v>
      </c>
      <c r="T39" s="70">
        <f t="shared" si="149"/>
        <v>0</v>
      </c>
      <c r="U39" s="70">
        <f t="shared" si="149"/>
        <v>0</v>
      </c>
      <c r="V39" s="70">
        <f t="shared" si="149"/>
        <v>0</v>
      </c>
      <c r="W39" s="70">
        <f t="shared" si="149"/>
        <v>0</v>
      </c>
      <c r="X39" s="70">
        <f t="shared" si="149"/>
        <v>0</v>
      </c>
      <c r="Y39" s="70">
        <f>+Y40</f>
        <v>0</v>
      </c>
      <c r="Z39" s="70">
        <f t="shared" ref="Z39" si="150">+Z40</f>
        <v>0</v>
      </c>
      <c r="AA39" s="70">
        <f t="shared" ref="AA39" si="151">+AA40</f>
        <v>0</v>
      </c>
      <c r="AB39" s="70">
        <f t="shared" ref="AB39" si="152">+AB40</f>
        <v>0</v>
      </c>
      <c r="AC39" s="70">
        <f t="shared" ref="AC39" si="153">+AC40</f>
        <v>0</v>
      </c>
      <c r="AD39" s="70">
        <f t="shared" ref="AD39" si="154">+AD40</f>
        <v>0</v>
      </c>
      <c r="AE39" s="70">
        <f t="shared" ref="AE39" si="155">+AE40</f>
        <v>0</v>
      </c>
      <c r="AF39" s="70">
        <f>+AF40</f>
        <v>0</v>
      </c>
      <c r="AG39" s="70">
        <f t="shared" ref="AG39" si="156">+AG40</f>
        <v>0</v>
      </c>
      <c r="AH39" s="70">
        <f t="shared" ref="AH39" si="157">+AH40</f>
        <v>0</v>
      </c>
      <c r="AI39" s="70">
        <f t="shared" ref="AI39" si="158">+AI40</f>
        <v>0</v>
      </c>
      <c r="AJ39" s="70">
        <f t="shared" ref="AJ39" si="159">+AJ40</f>
        <v>0</v>
      </c>
      <c r="AK39" s="70">
        <f t="shared" ref="AK39" si="160">+AK40</f>
        <v>0</v>
      </c>
      <c r="AL39" s="70">
        <f t="shared" ref="AL39" si="161">+AL40</f>
        <v>0</v>
      </c>
      <c r="AM39" s="70">
        <f>+AM40</f>
        <v>0</v>
      </c>
      <c r="AN39" s="70">
        <f t="shared" ref="AN39" si="162">+AN40</f>
        <v>0</v>
      </c>
      <c r="AO39" s="70">
        <f t="shared" ref="AO39" si="163">+AO40</f>
        <v>0</v>
      </c>
      <c r="AP39" s="70">
        <f t="shared" ref="AP39" si="164">+AP40</f>
        <v>0</v>
      </c>
      <c r="AQ39" s="70">
        <f t="shared" ref="AQ39" si="165">+AQ40</f>
        <v>0</v>
      </c>
      <c r="AR39" s="70">
        <f t="shared" ref="AR39" si="166">+AR40</f>
        <v>0</v>
      </c>
      <c r="AS39" s="70">
        <f t="shared" ref="AS39" si="167">+AS40</f>
        <v>0</v>
      </c>
      <c r="AT39" s="70">
        <f>+AT40</f>
        <v>1511183.46</v>
      </c>
      <c r="AU39" s="70">
        <f t="shared" ref="AU39" si="168">+AU40</f>
        <v>0</v>
      </c>
      <c r="AV39" s="70">
        <f t="shared" ref="AV39" si="169">+AV40</f>
        <v>1511183.46</v>
      </c>
      <c r="AW39" s="70">
        <f t="shared" ref="AW39" si="170">+AW40</f>
        <v>0</v>
      </c>
      <c r="AX39" s="70">
        <f t="shared" ref="AX39" si="171">+AX40</f>
        <v>0</v>
      </c>
      <c r="AY39" s="70">
        <f t="shared" ref="AY39" si="172">+AY40</f>
        <v>0</v>
      </c>
      <c r="AZ39" s="70">
        <f t="shared" ref="AZ39" si="173">+AZ40</f>
        <v>1511183.46</v>
      </c>
      <c r="BA39" s="131"/>
      <c r="BB39" s="131"/>
      <c r="BC39" s="131"/>
      <c r="BD39" s="131"/>
      <c r="BE39" s="131"/>
      <c r="BF39" s="131"/>
      <c r="BG39" s="131"/>
      <c r="BH39" s="131"/>
    </row>
    <row r="40" spans="1:60">
      <c r="A40" s="71">
        <v>2023</v>
      </c>
      <c r="B40" s="72">
        <v>8324</v>
      </c>
      <c r="C40" s="71">
        <v>1</v>
      </c>
      <c r="D40" s="71">
        <v>2</v>
      </c>
      <c r="E40" s="71">
        <v>3</v>
      </c>
      <c r="F40" s="71">
        <v>5000</v>
      </c>
      <c r="G40" s="71">
        <v>5100</v>
      </c>
      <c r="H40" s="71"/>
      <c r="I40" s="73" t="s">
        <v>6</v>
      </c>
      <c r="J40" s="74" t="s">
        <v>29</v>
      </c>
      <c r="K40" s="75">
        <v>1511183.46</v>
      </c>
      <c r="L40" s="75">
        <v>0</v>
      </c>
      <c r="M40" s="75">
        <v>1511183.46</v>
      </c>
      <c r="N40" s="75">
        <v>0</v>
      </c>
      <c r="O40" s="75">
        <v>0</v>
      </c>
      <c r="P40" s="75">
        <v>0</v>
      </c>
      <c r="Q40" s="75">
        <v>1511183.46</v>
      </c>
      <c r="R40" s="75">
        <f>+R41</f>
        <v>0</v>
      </c>
      <c r="S40" s="75">
        <f t="shared" ref="S40:AZ40" si="174">+S41</f>
        <v>0</v>
      </c>
      <c r="T40" s="75">
        <f t="shared" si="174"/>
        <v>0</v>
      </c>
      <c r="U40" s="75">
        <f t="shared" si="174"/>
        <v>0</v>
      </c>
      <c r="V40" s="75">
        <f t="shared" si="174"/>
        <v>0</v>
      </c>
      <c r="W40" s="75">
        <f t="shared" si="174"/>
        <v>0</v>
      </c>
      <c r="X40" s="75">
        <f t="shared" si="174"/>
        <v>0</v>
      </c>
      <c r="Y40" s="75">
        <f>+Y41</f>
        <v>0</v>
      </c>
      <c r="Z40" s="75">
        <f t="shared" si="174"/>
        <v>0</v>
      </c>
      <c r="AA40" s="75">
        <f t="shared" si="174"/>
        <v>0</v>
      </c>
      <c r="AB40" s="75">
        <f t="shared" si="174"/>
        <v>0</v>
      </c>
      <c r="AC40" s="75">
        <f t="shared" si="174"/>
        <v>0</v>
      </c>
      <c r="AD40" s="75">
        <f t="shared" si="174"/>
        <v>0</v>
      </c>
      <c r="AE40" s="75">
        <f t="shared" si="174"/>
        <v>0</v>
      </c>
      <c r="AF40" s="75">
        <f>+AF41</f>
        <v>0</v>
      </c>
      <c r="AG40" s="75">
        <f t="shared" si="174"/>
        <v>0</v>
      </c>
      <c r="AH40" s="75">
        <f t="shared" si="174"/>
        <v>0</v>
      </c>
      <c r="AI40" s="75">
        <f t="shared" si="174"/>
        <v>0</v>
      </c>
      <c r="AJ40" s="75">
        <f t="shared" si="174"/>
        <v>0</v>
      </c>
      <c r="AK40" s="75">
        <f t="shared" si="174"/>
        <v>0</v>
      </c>
      <c r="AL40" s="75">
        <f t="shared" si="174"/>
        <v>0</v>
      </c>
      <c r="AM40" s="75">
        <f>+AM41</f>
        <v>0</v>
      </c>
      <c r="AN40" s="75">
        <f t="shared" si="174"/>
        <v>0</v>
      </c>
      <c r="AO40" s="75">
        <f t="shared" si="174"/>
        <v>0</v>
      </c>
      <c r="AP40" s="75">
        <f t="shared" si="174"/>
        <v>0</v>
      </c>
      <c r="AQ40" s="75">
        <f t="shared" si="174"/>
        <v>0</v>
      </c>
      <c r="AR40" s="75">
        <f t="shared" si="174"/>
        <v>0</v>
      </c>
      <c r="AS40" s="75">
        <f t="shared" si="174"/>
        <v>0</v>
      </c>
      <c r="AT40" s="75">
        <f>+AT41</f>
        <v>1511183.46</v>
      </c>
      <c r="AU40" s="75">
        <f t="shared" si="174"/>
        <v>0</v>
      </c>
      <c r="AV40" s="75">
        <f t="shared" si="174"/>
        <v>1511183.46</v>
      </c>
      <c r="AW40" s="75">
        <f t="shared" si="174"/>
        <v>0</v>
      </c>
      <c r="AX40" s="75">
        <f t="shared" si="174"/>
        <v>0</v>
      </c>
      <c r="AY40" s="75">
        <f t="shared" si="174"/>
        <v>0</v>
      </c>
      <c r="AZ40" s="75">
        <f t="shared" si="174"/>
        <v>1511183.46</v>
      </c>
      <c r="BA40" s="132"/>
      <c r="BB40" s="132"/>
      <c r="BC40" s="132"/>
      <c r="BD40" s="132"/>
      <c r="BE40" s="132"/>
      <c r="BF40" s="132"/>
      <c r="BG40" s="132"/>
      <c r="BH40" s="132"/>
    </row>
    <row r="41" spans="1:60">
      <c r="A41" s="76">
        <v>2023</v>
      </c>
      <c r="B41" s="93">
        <v>8324</v>
      </c>
      <c r="C41" s="76">
        <v>1</v>
      </c>
      <c r="D41" s="76">
        <v>2</v>
      </c>
      <c r="E41" s="76">
        <v>3</v>
      </c>
      <c r="F41" s="76">
        <v>5000</v>
      </c>
      <c r="G41" s="76">
        <v>5100</v>
      </c>
      <c r="H41" s="76">
        <v>511</v>
      </c>
      <c r="I41" s="78" t="s">
        <v>6</v>
      </c>
      <c r="J41" s="92" t="s">
        <v>30</v>
      </c>
      <c r="K41" s="88">
        <v>1511183.46</v>
      </c>
      <c r="L41" s="88">
        <v>0</v>
      </c>
      <c r="M41" s="88">
        <v>1511183.46</v>
      </c>
      <c r="N41" s="88">
        <v>0</v>
      </c>
      <c r="O41" s="88">
        <v>0</v>
      </c>
      <c r="P41" s="88">
        <v>0</v>
      </c>
      <c r="Q41" s="88">
        <v>1511183.46</v>
      </c>
      <c r="R41" s="88">
        <f>+R42</f>
        <v>0</v>
      </c>
      <c r="S41" s="88">
        <f t="shared" ref="S41:AZ41" si="175">+S42</f>
        <v>0</v>
      </c>
      <c r="T41" s="88">
        <f t="shared" si="175"/>
        <v>0</v>
      </c>
      <c r="U41" s="88">
        <f t="shared" si="175"/>
        <v>0</v>
      </c>
      <c r="V41" s="88">
        <f t="shared" si="175"/>
        <v>0</v>
      </c>
      <c r="W41" s="88">
        <f t="shared" si="175"/>
        <v>0</v>
      </c>
      <c r="X41" s="88">
        <f t="shared" si="175"/>
        <v>0</v>
      </c>
      <c r="Y41" s="88">
        <f>+Y42</f>
        <v>0</v>
      </c>
      <c r="Z41" s="88">
        <f t="shared" si="175"/>
        <v>0</v>
      </c>
      <c r="AA41" s="88">
        <f t="shared" si="175"/>
        <v>0</v>
      </c>
      <c r="AB41" s="88">
        <f t="shared" si="175"/>
        <v>0</v>
      </c>
      <c r="AC41" s="88">
        <f t="shared" si="175"/>
        <v>0</v>
      </c>
      <c r="AD41" s="88">
        <f t="shared" si="175"/>
        <v>0</v>
      </c>
      <c r="AE41" s="88">
        <f t="shared" si="175"/>
        <v>0</v>
      </c>
      <c r="AF41" s="88">
        <f>+AF42</f>
        <v>0</v>
      </c>
      <c r="AG41" s="88">
        <f t="shared" si="175"/>
        <v>0</v>
      </c>
      <c r="AH41" s="88">
        <f t="shared" si="175"/>
        <v>0</v>
      </c>
      <c r="AI41" s="88">
        <f t="shared" si="175"/>
        <v>0</v>
      </c>
      <c r="AJ41" s="88">
        <f t="shared" si="175"/>
        <v>0</v>
      </c>
      <c r="AK41" s="88">
        <f t="shared" si="175"/>
        <v>0</v>
      </c>
      <c r="AL41" s="88">
        <f t="shared" si="175"/>
        <v>0</v>
      </c>
      <c r="AM41" s="88">
        <f>+AM42</f>
        <v>0</v>
      </c>
      <c r="AN41" s="88">
        <f t="shared" si="175"/>
        <v>0</v>
      </c>
      <c r="AO41" s="88">
        <f t="shared" si="175"/>
        <v>0</v>
      </c>
      <c r="AP41" s="88">
        <f t="shared" si="175"/>
        <v>0</v>
      </c>
      <c r="AQ41" s="88">
        <f t="shared" si="175"/>
        <v>0</v>
      </c>
      <c r="AR41" s="88">
        <f t="shared" si="175"/>
        <v>0</v>
      </c>
      <c r="AS41" s="88">
        <f t="shared" si="175"/>
        <v>0</v>
      </c>
      <c r="AT41" s="88">
        <f>+AT42</f>
        <v>1511183.46</v>
      </c>
      <c r="AU41" s="88">
        <f t="shared" si="175"/>
        <v>0</v>
      </c>
      <c r="AV41" s="88">
        <f t="shared" si="175"/>
        <v>1511183.46</v>
      </c>
      <c r="AW41" s="88">
        <f t="shared" si="175"/>
        <v>0</v>
      </c>
      <c r="AX41" s="88">
        <f t="shared" si="175"/>
        <v>0</v>
      </c>
      <c r="AY41" s="88">
        <f t="shared" si="175"/>
        <v>0</v>
      </c>
      <c r="AZ41" s="88">
        <f t="shared" si="175"/>
        <v>1511183.46</v>
      </c>
      <c r="BA41" s="135"/>
      <c r="BB41" s="135"/>
      <c r="BC41" s="135"/>
      <c r="BD41" s="135"/>
      <c r="BE41" s="135"/>
      <c r="BF41" s="135"/>
      <c r="BG41" s="135"/>
      <c r="BH41" s="135"/>
    </row>
    <row r="42" spans="1:60">
      <c r="A42" s="81">
        <v>2023</v>
      </c>
      <c r="B42" s="86">
        <v>8324</v>
      </c>
      <c r="C42" s="81">
        <v>1</v>
      </c>
      <c r="D42" s="81">
        <v>2</v>
      </c>
      <c r="E42" s="81">
        <v>3</v>
      </c>
      <c r="F42" s="81">
        <v>5000</v>
      </c>
      <c r="G42" s="81">
        <v>5100</v>
      </c>
      <c r="H42" s="81">
        <v>511</v>
      </c>
      <c r="I42" s="83">
        <v>3</v>
      </c>
      <c r="J42" s="89" t="s">
        <v>150</v>
      </c>
      <c r="K42" s="87">
        <v>1511183.46</v>
      </c>
      <c r="L42" s="87">
        <v>0</v>
      </c>
      <c r="M42" s="85">
        <v>1511183.46</v>
      </c>
      <c r="N42" s="87">
        <v>0</v>
      </c>
      <c r="O42" s="87">
        <v>0</v>
      </c>
      <c r="P42" s="85">
        <v>0</v>
      </c>
      <c r="Q42" s="85">
        <v>1511183.46</v>
      </c>
      <c r="R42" s="85">
        <v>0</v>
      </c>
      <c r="S42" s="85">
        <v>0</v>
      </c>
      <c r="T42" s="85">
        <f>+R42+S42</f>
        <v>0</v>
      </c>
      <c r="U42" s="85">
        <v>0</v>
      </c>
      <c r="V42" s="85">
        <v>0</v>
      </c>
      <c r="W42" s="85">
        <f>+U42+V42</f>
        <v>0</v>
      </c>
      <c r="X42" s="85">
        <f>+T42+W42</f>
        <v>0</v>
      </c>
      <c r="Y42" s="85">
        <v>0</v>
      </c>
      <c r="Z42" s="85">
        <v>0</v>
      </c>
      <c r="AA42" s="85">
        <f>+Y42+Z42</f>
        <v>0</v>
      </c>
      <c r="AB42" s="85">
        <v>0</v>
      </c>
      <c r="AC42" s="85">
        <v>0</v>
      </c>
      <c r="AD42" s="85">
        <f>+AB42+AC42</f>
        <v>0</v>
      </c>
      <c r="AE42" s="85">
        <f>+AA42+AD42</f>
        <v>0</v>
      </c>
      <c r="AF42" s="85">
        <v>0</v>
      </c>
      <c r="AG42" s="85">
        <v>0</v>
      </c>
      <c r="AH42" s="85">
        <f>+AF42+AG42</f>
        <v>0</v>
      </c>
      <c r="AI42" s="85">
        <v>0</v>
      </c>
      <c r="AJ42" s="85">
        <v>0</v>
      </c>
      <c r="AK42" s="85">
        <f>+AI42+AJ42</f>
        <v>0</v>
      </c>
      <c r="AL42" s="85">
        <f>+AH42+AK42</f>
        <v>0</v>
      </c>
      <c r="AM42" s="85">
        <v>0</v>
      </c>
      <c r="AN42" s="85">
        <v>0</v>
      </c>
      <c r="AO42" s="85">
        <f>+AM42+AN42</f>
        <v>0</v>
      </c>
      <c r="AP42" s="85">
        <v>0</v>
      </c>
      <c r="AQ42" s="85">
        <v>0</v>
      </c>
      <c r="AR42" s="85">
        <f>+AP42+AQ42</f>
        <v>0</v>
      </c>
      <c r="AS42" s="85">
        <f>+AO42+AR42</f>
        <v>0</v>
      </c>
      <c r="AT42" s="85">
        <f>+K42-R42-Y42-AF42-AM42</f>
        <v>1511183.46</v>
      </c>
      <c r="AU42" s="85">
        <f>+L42-S42-Z42-AG42-AN42</f>
        <v>0</v>
      </c>
      <c r="AV42" s="85">
        <f>+AT42+AU42</f>
        <v>1511183.46</v>
      </c>
      <c r="AW42" s="85">
        <f>+N42-U42-AB42-AI42-AP42</f>
        <v>0</v>
      </c>
      <c r="AX42" s="85">
        <f>+O42-V42-AC42-AJ42-AQ42</f>
        <v>0</v>
      </c>
      <c r="AY42" s="85">
        <f>+AW42+AX42</f>
        <v>0</v>
      </c>
      <c r="AZ42" s="85">
        <f>+AV42+AY42</f>
        <v>1511183.46</v>
      </c>
      <c r="BA42" s="134">
        <v>1</v>
      </c>
      <c r="BB42" s="134"/>
      <c r="BC42" s="134"/>
      <c r="BD42" s="134"/>
      <c r="BE42" s="134"/>
      <c r="BF42" s="134"/>
      <c r="BG42" s="134">
        <f>+BA42-BC42-BE42</f>
        <v>1</v>
      </c>
      <c r="BH42" s="134"/>
    </row>
    <row r="43" spans="1:60" ht="63.75">
      <c r="A43" s="60">
        <v>2023</v>
      </c>
      <c r="B43" s="61">
        <v>8324</v>
      </c>
      <c r="C43" s="60">
        <v>1</v>
      </c>
      <c r="D43" s="60">
        <v>2</v>
      </c>
      <c r="E43" s="60">
        <v>4</v>
      </c>
      <c r="F43" s="60"/>
      <c r="G43" s="60"/>
      <c r="H43" s="62"/>
      <c r="I43" s="63"/>
      <c r="J43" s="94" t="s">
        <v>151</v>
      </c>
      <c r="K43" s="65">
        <v>11569200.01</v>
      </c>
      <c r="L43" s="65">
        <v>1344500</v>
      </c>
      <c r="M43" s="65">
        <v>12913700.01</v>
      </c>
      <c r="N43" s="65">
        <v>460000</v>
      </c>
      <c r="O43" s="65">
        <v>0</v>
      </c>
      <c r="P43" s="65">
        <v>460000</v>
      </c>
      <c r="Q43" s="65">
        <v>13373700.01</v>
      </c>
      <c r="R43" s="65">
        <f>+R44</f>
        <v>4325000</v>
      </c>
      <c r="S43" s="65">
        <f t="shared" ref="S43:X43" si="176">+S44</f>
        <v>452800</v>
      </c>
      <c r="T43" s="65">
        <f t="shared" si="176"/>
        <v>4777800</v>
      </c>
      <c r="U43" s="65">
        <f t="shared" si="176"/>
        <v>120000</v>
      </c>
      <c r="V43" s="65">
        <f t="shared" si="176"/>
        <v>0</v>
      </c>
      <c r="W43" s="65">
        <f t="shared" si="176"/>
        <v>120000</v>
      </c>
      <c r="X43" s="65">
        <f t="shared" si="176"/>
        <v>4897800</v>
      </c>
      <c r="Y43" s="65">
        <f>+Y44</f>
        <v>584992.96</v>
      </c>
      <c r="Z43" s="65">
        <f t="shared" ref="Z43:Z44" si="177">+Z44</f>
        <v>50000</v>
      </c>
      <c r="AA43" s="65">
        <f t="shared" ref="AA43:AA44" si="178">+AA44</f>
        <v>634992.96</v>
      </c>
      <c r="AB43" s="65">
        <f t="shared" ref="AB43:AB44" si="179">+AB44</f>
        <v>0</v>
      </c>
      <c r="AC43" s="65">
        <f t="shared" ref="AC43:AC44" si="180">+AC44</f>
        <v>0</v>
      </c>
      <c r="AD43" s="65">
        <f t="shared" ref="AD43:AD44" si="181">+AD44</f>
        <v>0</v>
      </c>
      <c r="AE43" s="65">
        <f t="shared" ref="AE43:AE44" si="182">+AE44</f>
        <v>634992.96</v>
      </c>
      <c r="AF43" s="65">
        <f>+AF44</f>
        <v>3208944</v>
      </c>
      <c r="AG43" s="65">
        <f t="shared" ref="AG43:AG44" si="183">+AG44</f>
        <v>0</v>
      </c>
      <c r="AH43" s="65">
        <f t="shared" ref="AH43:AH44" si="184">+AH44</f>
        <v>3208944</v>
      </c>
      <c r="AI43" s="65">
        <f t="shared" ref="AI43:AI44" si="185">+AI44</f>
        <v>0</v>
      </c>
      <c r="AJ43" s="65">
        <f t="shared" ref="AJ43:AJ44" si="186">+AJ44</f>
        <v>0</v>
      </c>
      <c r="AK43" s="65">
        <f t="shared" ref="AK43:AK44" si="187">+AK44</f>
        <v>0</v>
      </c>
      <c r="AL43" s="65">
        <f t="shared" ref="AL43:AL44" si="188">+AL44</f>
        <v>3208944</v>
      </c>
      <c r="AM43" s="65">
        <f>+AM44</f>
        <v>0</v>
      </c>
      <c r="AN43" s="65">
        <f t="shared" ref="AN43:AN44" si="189">+AN44</f>
        <v>0</v>
      </c>
      <c r="AO43" s="65">
        <f t="shared" ref="AO43:AO44" si="190">+AO44</f>
        <v>0</v>
      </c>
      <c r="AP43" s="65">
        <f t="shared" ref="AP43:AP44" si="191">+AP44</f>
        <v>0</v>
      </c>
      <c r="AQ43" s="65">
        <f t="shared" ref="AQ43:AQ44" si="192">+AQ44</f>
        <v>0</v>
      </c>
      <c r="AR43" s="65">
        <f t="shared" ref="AR43:AR44" si="193">+AR44</f>
        <v>0</v>
      </c>
      <c r="AS43" s="65">
        <f t="shared" ref="AS43:AS44" si="194">+AS44</f>
        <v>0</v>
      </c>
      <c r="AT43" s="65">
        <f>+AT44</f>
        <v>3450263.05</v>
      </c>
      <c r="AU43" s="65">
        <f t="shared" ref="AU43:AU44" si="195">+AU44</f>
        <v>841700</v>
      </c>
      <c r="AV43" s="65">
        <f t="shared" ref="AV43:AV44" si="196">+AV44</f>
        <v>4291963.05</v>
      </c>
      <c r="AW43" s="65">
        <f t="shared" ref="AW43:AW44" si="197">+AW44</f>
        <v>340000</v>
      </c>
      <c r="AX43" s="65">
        <f t="shared" ref="AX43:AX44" si="198">+AX44</f>
        <v>0</v>
      </c>
      <c r="AY43" s="65">
        <f t="shared" ref="AY43:AY44" si="199">+AY44</f>
        <v>340000</v>
      </c>
      <c r="AZ43" s="65">
        <f t="shared" ref="AZ43:AZ44" si="200">+AZ44</f>
        <v>4631963.05</v>
      </c>
      <c r="BA43" s="130"/>
      <c r="BB43" s="130"/>
      <c r="BC43" s="130"/>
      <c r="BD43" s="130"/>
      <c r="BE43" s="130"/>
      <c r="BF43" s="130"/>
      <c r="BG43" s="130"/>
      <c r="BH43" s="130"/>
    </row>
    <row r="44" spans="1:60">
      <c r="A44" s="66">
        <v>2023</v>
      </c>
      <c r="B44" s="67">
        <v>8324</v>
      </c>
      <c r="C44" s="66">
        <v>1</v>
      </c>
      <c r="D44" s="66">
        <v>2</v>
      </c>
      <c r="E44" s="66">
        <v>4</v>
      </c>
      <c r="F44" s="66">
        <v>3000</v>
      </c>
      <c r="G44" s="66"/>
      <c r="H44" s="66"/>
      <c r="I44" s="68" t="s">
        <v>6</v>
      </c>
      <c r="J44" s="69" t="s">
        <v>15</v>
      </c>
      <c r="K44" s="70">
        <v>11569200.01</v>
      </c>
      <c r="L44" s="70">
        <v>1344500</v>
      </c>
      <c r="M44" s="70">
        <v>12913700.01</v>
      </c>
      <c r="N44" s="70">
        <v>460000</v>
      </c>
      <c r="O44" s="70">
        <v>0</v>
      </c>
      <c r="P44" s="70">
        <v>460000</v>
      </c>
      <c r="Q44" s="70">
        <v>13373700.01</v>
      </c>
      <c r="R44" s="70">
        <f>+R45</f>
        <v>4325000</v>
      </c>
      <c r="S44" s="70">
        <f t="shared" ref="S44:X44" si="201">+S45</f>
        <v>452800</v>
      </c>
      <c r="T44" s="70">
        <f t="shared" si="201"/>
        <v>4777800</v>
      </c>
      <c r="U44" s="70">
        <f t="shared" si="201"/>
        <v>120000</v>
      </c>
      <c r="V44" s="70">
        <f t="shared" si="201"/>
        <v>0</v>
      </c>
      <c r="W44" s="70">
        <f t="shared" si="201"/>
        <v>120000</v>
      </c>
      <c r="X44" s="70">
        <f t="shared" si="201"/>
        <v>4897800</v>
      </c>
      <c r="Y44" s="70">
        <f>+Y45</f>
        <v>584992.96</v>
      </c>
      <c r="Z44" s="70">
        <f t="shared" si="177"/>
        <v>50000</v>
      </c>
      <c r="AA44" s="70">
        <f t="shared" si="178"/>
        <v>634992.96</v>
      </c>
      <c r="AB44" s="70">
        <f t="shared" si="179"/>
        <v>0</v>
      </c>
      <c r="AC44" s="70">
        <f t="shared" si="180"/>
        <v>0</v>
      </c>
      <c r="AD44" s="70">
        <f t="shared" si="181"/>
        <v>0</v>
      </c>
      <c r="AE44" s="70">
        <f t="shared" si="182"/>
        <v>634992.96</v>
      </c>
      <c r="AF44" s="70">
        <f>+AF45</f>
        <v>3208944</v>
      </c>
      <c r="AG44" s="70">
        <f t="shared" si="183"/>
        <v>0</v>
      </c>
      <c r="AH44" s="70">
        <f t="shared" si="184"/>
        <v>3208944</v>
      </c>
      <c r="AI44" s="70">
        <f t="shared" si="185"/>
        <v>0</v>
      </c>
      <c r="AJ44" s="70">
        <f t="shared" si="186"/>
        <v>0</v>
      </c>
      <c r="AK44" s="70">
        <f t="shared" si="187"/>
        <v>0</v>
      </c>
      <c r="AL44" s="70">
        <f t="shared" si="188"/>
        <v>3208944</v>
      </c>
      <c r="AM44" s="70">
        <f>+AM45</f>
        <v>0</v>
      </c>
      <c r="AN44" s="70">
        <f t="shared" si="189"/>
        <v>0</v>
      </c>
      <c r="AO44" s="70">
        <f t="shared" si="190"/>
        <v>0</v>
      </c>
      <c r="AP44" s="70">
        <f t="shared" si="191"/>
        <v>0</v>
      </c>
      <c r="AQ44" s="70">
        <f t="shared" si="192"/>
        <v>0</v>
      </c>
      <c r="AR44" s="70">
        <f t="shared" si="193"/>
        <v>0</v>
      </c>
      <c r="AS44" s="70">
        <f t="shared" si="194"/>
        <v>0</v>
      </c>
      <c r="AT44" s="70">
        <f>+AT45</f>
        <v>3450263.05</v>
      </c>
      <c r="AU44" s="70">
        <f t="shared" si="195"/>
        <v>841700</v>
      </c>
      <c r="AV44" s="70">
        <f t="shared" si="196"/>
        <v>4291963.05</v>
      </c>
      <c r="AW44" s="70">
        <f t="shared" si="197"/>
        <v>340000</v>
      </c>
      <c r="AX44" s="70">
        <f t="shared" si="198"/>
        <v>0</v>
      </c>
      <c r="AY44" s="70">
        <f t="shared" si="199"/>
        <v>340000</v>
      </c>
      <c r="AZ44" s="70">
        <f t="shared" si="200"/>
        <v>4631963.05</v>
      </c>
      <c r="BA44" s="131"/>
      <c r="BB44" s="131"/>
      <c r="BC44" s="131"/>
      <c r="BD44" s="131"/>
      <c r="BE44" s="131"/>
      <c r="BF44" s="131"/>
      <c r="BG44" s="131"/>
      <c r="BH44" s="131"/>
    </row>
    <row r="45" spans="1:60" ht="25.5">
      <c r="A45" s="71">
        <v>2023</v>
      </c>
      <c r="B45" s="72">
        <v>8324</v>
      </c>
      <c r="C45" s="71">
        <v>1</v>
      </c>
      <c r="D45" s="71">
        <v>2</v>
      </c>
      <c r="E45" s="71">
        <v>4</v>
      </c>
      <c r="F45" s="71">
        <v>3000</v>
      </c>
      <c r="G45" s="71">
        <v>3300</v>
      </c>
      <c r="H45" s="71"/>
      <c r="I45" s="73" t="s">
        <v>6</v>
      </c>
      <c r="J45" s="74" t="s">
        <v>17</v>
      </c>
      <c r="K45" s="75">
        <v>11569200.01</v>
      </c>
      <c r="L45" s="75">
        <v>1344500</v>
      </c>
      <c r="M45" s="75">
        <v>12913700.01</v>
      </c>
      <c r="N45" s="75">
        <v>460000</v>
      </c>
      <c r="O45" s="75">
        <v>0</v>
      </c>
      <c r="P45" s="75">
        <v>460000</v>
      </c>
      <c r="Q45" s="75">
        <v>13373700.01</v>
      </c>
      <c r="R45" s="75">
        <f>+R46+R48</f>
        <v>4325000</v>
      </c>
      <c r="S45" s="75">
        <f t="shared" ref="S45:X45" si="202">+S46+S48</f>
        <v>452800</v>
      </c>
      <c r="T45" s="75">
        <f t="shared" si="202"/>
        <v>4777800</v>
      </c>
      <c r="U45" s="75">
        <f t="shared" si="202"/>
        <v>120000</v>
      </c>
      <c r="V45" s="75">
        <f t="shared" si="202"/>
        <v>0</v>
      </c>
      <c r="W45" s="75">
        <f t="shared" si="202"/>
        <v>120000</v>
      </c>
      <c r="X45" s="75">
        <f t="shared" si="202"/>
        <v>4897800</v>
      </c>
      <c r="Y45" s="75">
        <f>+Y46+Y48</f>
        <v>584992.96</v>
      </c>
      <c r="Z45" s="75">
        <f t="shared" ref="Z45" si="203">+Z46+Z48</f>
        <v>50000</v>
      </c>
      <c r="AA45" s="75">
        <f t="shared" ref="AA45" si="204">+AA46+AA48</f>
        <v>634992.96</v>
      </c>
      <c r="AB45" s="75">
        <f t="shared" ref="AB45" si="205">+AB46+AB48</f>
        <v>0</v>
      </c>
      <c r="AC45" s="75">
        <f t="shared" ref="AC45" si="206">+AC46+AC48</f>
        <v>0</v>
      </c>
      <c r="AD45" s="75">
        <f t="shared" ref="AD45" si="207">+AD46+AD48</f>
        <v>0</v>
      </c>
      <c r="AE45" s="75">
        <f t="shared" ref="AE45" si="208">+AE46+AE48</f>
        <v>634992.96</v>
      </c>
      <c r="AF45" s="75">
        <f>+AF46+AF48</f>
        <v>3208944</v>
      </c>
      <c r="AG45" s="75">
        <f t="shared" ref="AG45" si="209">+AG46+AG48</f>
        <v>0</v>
      </c>
      <c r="AH45" s="75">
        <f t="shared" ref="AH45" si="210">+AH46+AH48</f>
        <v>3208944</v>
      </c>
      <c r="AI45" s="75">
        <f t="shared" ref="AI45" si="211">+AI46+AI48</f>
        <v>0</v>
      </c>
      <c r="AJ45" s="75">
        <f t="shared" ref="AJ45" si="212">+AJ46+AJ48</f>
        <v>0</v>
      </c>
      <c r="AK45" s="75">
        <f t="shared" ref="AK45" si="213">+AK46+AK48</f>
        <v>0</v>
      </c>
      <c r="AL45" s="75">
        <f t="shared" ref="AL45" si="214">+AL46+AL48</f>
        <v>3208944</v>
      </c>
      <c r="AM45" s="75">
        <f>+AM46+AM48</f>
        <v>0</v>
      </c>
      <c r="AN45" s="75">
        <f t="shared" ref="AN45" si="215">+AN46+AN48</f>
        <v>0</v>
      </c>
      <c r="AO45" s="75">
        <f t="shared" ref="AO45" si="216">+AO46+AO48</f>
        <v>0</v>
      </c>
      <c r="AP45" s="75">
        <f t="shared" ref="AP45" si="217">+AP46+AP48</f>
        <v>0</v>
      </c>
      <c r="AQ45" s="75">
        <f t="shared" ref="AQ45" si="218">+AQ46+AQ48</f>
        <v>0</v>
      </c>
      <c r="AR45" s="75">
        <f t="shared" ref="AR45" si="219">+AR46+AR48</f>
        <v>0</v>
      </c>
      <c r="AS45" s="75">
        <f t="shared" ref="AS45" si="220">+AS46+AS48</f>
        <v>0</v>
      </c>
      <c r="AT45" s="75">
        <f>+AT46+AT48</f>
        <v>3450263.05</v>
      </c>
      <c r="AU45" s="75">
        <f t="shared" ref="AU45" si="221">+AU46+AU48</f>
        <v>841700</v>
      </c>
      <c r="AV45" s="75">
        <f t="shared" ref="AV45" si="222">+AV46+AV48</f>
        <v>4291963.05</v>
      </c>
      <c r="AW45" s="75">
        <f t="shared" ref="AW45" si="223">+AW46+AW48</f>
        <v>340000</v>
      </c>
      <c r="AX45" s="75">
        <f t="shared" ref="AX45" si="224">+AX46+AX48</f>
        <v>0</v>
      </c>
      <c r="AY45" s="75">
        <f t="shared" ref="AY45" si="225">+AY46+AY48</f>
        <v>340000</v>
      </c>
      <c r="AZ45" s="75">
        <f t="shared" ref="AZ45" si="226">+AZ46+AZ48</f>
        <v>4631963.05</v>
      </c>
      <c r="BA45" s="132"/>
      <c r="BB45" s="132"/>
      <c r="BC45" s="132"/>
      <c r="BD45" s="132"/>
      <c r="BE45" s="132"/>
      <c r="BF45" s="132"/>
      <c r="BG45" s="132"/>
      <c r="BH45" s="132"/>
    </row>
    <row r="46" spans="1:60">
      <c r="A46" s="76">
        <v>2023</v>
      </c>
      <c r="B46" s="77">
        <v>8324</v>
      </c>
      <c r="C46" s="76">
        <v>1</v>
      </c>
      <c r="D46" s="76">
        <v>2</v>
      </c>
      <c r="E46" s="76">
        <v>4</v>
      </c>
      <c r="F46" s="76">
        <v>3000</v>
      </c>
      <c r="G46" s="76">
        <v>3300</v>
      </c>
      <c r="H46" s="76">
        <v>334</v>
      </c>
      <c r="I46" s="78" t="s">
        <v>6</v>
      </c>
      <c r="J46" s="79" t="s">
        <v>53</v>
      </c>
      <c r="K46" s="88">
        <v>11289200.01</v>
      </c>
      <c r="L46" s="88">
        <v>1319500</v>
      </c>
      <c r="M46" s="88">
        <v>12608700.01</v>
      </c>
      <c r="N46" s="88">
        <v>460000</v>
      </c>
      <c r="O46" s="88">
        <v>0</v>
      </c>
      <c r="P46" s="88">
        <v>460000</v>
      </c>
      <c r="Q46" s="88">
        <v>13068700.01</v>
      </c>
      <c r="R46" s="88">
        <f>+R47</f>
        <v>4045000</v>
      </c>
      <c r="S46" s="88">
        <f t="shared" ref="S46:X46" si="227">+S47</f>
        <v>440300</v>
      </c>
      <c r="T46" s="88">
        <f t="shared" si="227"/>
        <v>4485300</v>
      </c>
      <c r="U46" s="88">
        <f t="shared" si="227"/>
        <v>120000</v>
      </c>
      <c r="V46" s="88">
        <f t="shared" si="227"/>
        <v>0</v>
      </c>
      <c r="W46" s="88">
        <f t="shared" si="227"/>
        <v>120000</v>
      </c>
      <c r="X46" s="88">
        <f t="shared" si="227"/>
        <v>4605300</v>
      </c>
      <c r="Y46" s="88">
        <f>+Y47</f>
        <v>584992.96</v>
      </c>
      <c r="Z46" s="88">
        <f t="shared" ref="Z46" si="228">+Z47</f>
        <v>37500</v>
      </c>
      <c r="AA46" s="88">
        <f t="shared" ref="AA46" si="229">+AA47</f>
        <v>622492.96</v>
      </c>
      <c r="AB46" s="88">
        <f t="shared" ref="AB46" si="230">+AB47</f>
        <v>0</v>
      </c>
      <c r="AC46" s="88">
        <f t="shared" ref="AC46" si="231">+AC47</f>
        <v>0</v>
      </c>
      <c r="AD46" s="88">
        <f t="shared" ref="AD46" si="232">+AD47</f>
        <v>0</v>
      </c>
      <c r="AE46" s="88">
        <f t="shared" ref="AE46" si="233">+AE47</f>
        <v>622492.96</v>
      </c>
      <c r="AF46" s="88">
        <f>+AF47</f>
        <v>3208944</v>
      </c>
      <c r="AG46" s="88">
        <f t="shared" ref="AG46" si="234">+AG47</f>
        <v>0</v>
      </c>
      <c r="AH46" s="88">
        <f t="shared" ref="AH46" si="235">+AH47</f>
        <v>3208944</v>
      </c>
      <c r="AI46" s="88">
        <f t="shared" ref="AI46" si="236">+AI47</f>
        <v>0</v>
      </c>
      <c r="AJ46" s="88">
        <f t="shared" ref="AJ46" si="237">+AJ47</f>
        <v>0</v>
      </c>
      <c r="AK46" s="88">
        <f t="shared" ref="AK46" si="238">+AK47</f>
        <v>0</v>
      </c>
      <c r="AL46" s="88">
        <f t="shared" ref="AL46" si="239">+AL47</f>
        <v>3208944</v>
      </c>
      <c r="AM46" s="88">
        <f>+AM47</f>
        <v>0</v>
      </c>
      <c r="AN46" s="88">
        <f t="shared" ref="AN46" si="240">+AN47</f>
        <v>0</v>
      </c>
      <c r="AO46" s="88">
        <f t="shared" ref="AO46" si="241">+AO47</f>
        <v>0</v>
      </c>
      <c r="AP46" s="88">
        <f t="shared" ref="AP46" si="242">+AP47</f>
        <v>0</v>
      </c>
      <c r="AQ46" s="88">
        <f t="shared" ref="AQ46" si="243">+AQ47</f>
        <v>0</v>
      </c>
      <c r="AR46" s="88">
        <f t="shared" ref="AR46" si="244">+AR47</f>
        <v>0</v>
      </c>
      <c r="AS46" s="88">
        <f t="shared" ref="AS46" si="245">+AS47</f>
        <v>0</v>
      </c>
      <c r="AT46" s="88">
        <f>+AT47</f>
        <v>3450263.05</v>
      </c>
      <c r="AU46" s="88">
        <f t="shared" ref="AU46" si="246">+AU47</f>
        <v>841700</v>
      </c>
      <c r="AV46" s="88">
        <f t="shared" ref="AV46" si="247">+AV47</f>
        <v>4291963.05</v>
      </c>
      <c r="AW46" s="88">
        <f t="shared" ref="AW46" si="248">+AW47</f>
        <v>340000</v>
      </c>
      <c r="AX46" s="88">
        <f t="shared" ref="AX46" si="249">+AX47</f>
        <v>0</v>
      </c>
      <c r="AY46" s="88">
        <f t="shared" ref="AY46" si="250">+AY47</f>
        <v>340000</v>
      </c>
      <c r="AZ46" s="88">
        <f t="shared" ref="AZ46" si="251">+AZ47</f>
        <v>4631963.05</v>
      </c>
      <c r="BA46" s="135"/>
      <c r="BB46" s="135"/>
      <c r="BC46" s="135"/>
      <c r="BD46" s="135"/>
      <c r="BE46" s="135"/>
      <c r="BF46" s="135"/>
      <c r="BG46" s="135"/>
      <c r="BH46" s="135"/>
    </row>
    <row r="47" spans="1:60">
      <c r="A47" s="81">
        <v>2023</v>
      </c>
      <c r="B47" s="82">
        <v>8324</v>
      </c>
      <c r="C47" s="81">
        <v>1</v>
      </c>
      <c r="D47" s="81">
        <v>2</v>
      </c>
      <c r="E47" s="81">
        <v>4</v>
      </c>
      <c r="F47" s="81">
        <v>3000</v>
      </c>
      <c r="G47" s="81">
        <v>3300</v>
      </c>
      <c r="H47" s="81">
        <v>334</v>
      </c>
      <c r="I47" s="83">
        <v>1</v>
      </c>
      <c r="J47" s="84" t="s">
        <v>109</v>
      </c>
      <c r="K47" s="95">
        <v>11289200.01</v>
      </c>
      <c r="L47" s="95">
        <v>1319500</v>
      </c>
      <c r="M47" s="95">
        <v>12608700.01</v>
      </c>
      <c r="N47" s="95">
        <v>460000</v>
      </c>
      <c r="O47" s="95">
        <v>0</v>
      </c>
      <c r="P47" s="95">
        <v>460000</v>
      </c>
      <c r="Q47" s="95">
        <v>13068700.01</v>
      </c>
      <c r="R47" s="85">
        <v>4045000</v>
      </c>
      <c r="S47" s="85">
        <v>440300</v>
      </c>
      <c r="T47" s="85">
        <f>+R47+S47</f>
        <v>4485300</v>
      </c>
      <c r="U47" s="85">
        <v>120000</v>
      </c>
      <c r="V47" s="85">
        <v>0</v>
      </c>
      <c r="W47" s="85">
        <f>+U47+V47</f>
        <v>120000</v>
      </c>
      <c r="X47" s="85">
        <f>+T47+W47</f>
        <v>4605300</v>
      </c>
      <c r="Y47" s="85">
        <v>584992.96</v>
      </c>
      <c r="Z47" s="85">
        <v>37500</v>
      </c>
      <c r="AA47" s="85">
        <f>+Y47+Z47</f>
        <v>622492.96</v>
      </c>
      <c r="AB47" s="85">
        <v>0</v>
      </c>
      <c r="AC47" s="85">
        <v>0</v>
      </c>
      <c r="AD47" s="85">
        <f>+AB47+AC47</f>
        <v>0</v>
      </c>
      <c r="AE47" s="85">
        <f>+AA47+AD47</f>
        <v>622492.96</v>
      </c>
      <c r="AF47" s="85">
        <v>3208944</v>
      </c>
      <c r="AG47" s="85">
        <v>0</v>
      </c>
      <c r="AH47" s="85">
        <f>+AF47+AG47</f>
        <v>3208944</v>
      </c>
      <c r="AI47" s="85">
        <v>0</v>
      </c>
      <c r="AJ47" s="85">
        <v>0</v>
      </c>
      <c r="AK47" s="85">
        <f>+AI47+AJ47</f>
        <v>0</v>
      </c>
      <c r="AL47" s="85">
        <f>+AH47+AK47</f>
        <v>3208944</v>
      </c>
      <c r="AM47" s="85">
        <v>0</v>
      </c>
      <c r="AN47" s="85">
        <v>0</v>
      </c>
      <c r="AO47" s="85">
        <f>+AM47+AN47</f>
        <v>0</v>
      </c>
      <c r="AP47" s="85">
        <v>0</v>
      </c>
      <c r="AQ47" s="85">
        <v>0</v>
      </c>
      <c r="AR47" s="85">
        <f>+AP47+AQ47</f>
        <v>0</v>
      </c>
      <c r="AS47" s="85">
        <f>+AO47+AR47</f>
        <v>0</v>
      </c>
      <c r="AT47" s="85">
        <f>+K47-R47-Y47-AF47-AM47</f>
        <v>3450263.05</v>
      </c>
      <c r="AU47" s="85">
        <f>+L47-S47-Z47-AG47-AN47</f>
        <v>841700</v>
      </c>
      <c r="AV47" s="85">
        <f>+AT47+AU47</f>
        <v>4291963.05</v>
      </c>
      <c r="AW47" s="85">
        <f>+N47-U47-AB47-AI47-AP47</f>
        <v>340000</v>
      </c>
      <c r="AX47" s="85">
        <f>+O47-V47-AC47-AJ47-AQ47</f>
        <v>0</v>
      </c>
      <c r="AY47" s="85">
        <f>+AW47+AX47</f>
        <v>340000</v>
      </c>
      <c r="AZ47" s="85">
        <f>+AV47+AY47</f>
        <v>4631963.05</v>
      </c>
      <c r="BA47" s="136">
        <v>29</v>
      </c>
      <c r="BB47" s="136">
        <v>1898</v>
      </c>
      <c r="BC47" s="136">
        <v>5</v>
      </c>
      <c r="BD47" s="136">
        <v>424</v>
      </c>
      <c r="BE47" s="136"/>
      <c r="BF47" s="136"/>
      <c r="BG47" s="134">
        <f>+BA47-BC47-BE47</f>
        <v>24</v>
      </c>
      <c r="BH47" s="134">
        <f>+BB47-BD47-BF47</f>
        <v>1474</v>
      </c>
    </row>
    <row r="48" spans="1:60" ht="25.5">
      <c r="A48" s="76">
        <v>2023</v>
      </c>
      <c r="B48" s="77">
        <v>8324</v>
      </c>
      <c r="C48" s="76">
        <v>1</v>
      </c>
      <c r="D48" s="76">
        <v>2</v>
      </c>
      <c r="E48" s="76">
        <v>4</v>
      </c>
      <c r="F48" s="76">
        <v>3000</v>
      </c>
      <c r="G48" s="76">
        <v>3300</v>
      </c>
      <c r="H48" s="76">
        <v>339</v>
      </c>
      <c r="I48" s="78" t="s">
        <v>6</v>
      </c>
      <c r="J48" s="92" t="s">
        <v>18</v>
      </c>
      <c r="K48" s="88">
        <v>280000</v>
      </c>
      <c r="L48" s="88">
        <v>25000</v>
      </c>
      <c r="M48" s="88">
        <v>305000</v>
      </c>
      <c r="N48" s="88">
        <v>0</v>
      </c>
      <c r="O48" s="88">
        <v>0</v>
      </c>
      <c r="P48" s="88">
        <v>0</v>
      </c>
      <c r="Q48" s="88">
        <v>305000</v>
      </c>
      <c r="R48" s="88">
        <f>+R49</f>
        <v>280000</v>
      </c>
      <c r="S48" s="88">
        <f t="shared" ref="S48:X48" si="252">+S49</f>
        <v>12500</v>
      </c>
      <c r="T48" s="88">
        <f t="shared" si="252"/>
        <v>292500</v>
      </c>
      <c r="U48" s="88">
        <f t="shared" si="252"/>
        <v>0</v>
      </c>
      <c r="V48" s="88">
        <f t="shared" si="252"/>
        <v>0</v>
      </c>
      <c r="W48" s="88">
        <f t="shared" si="252"/>
        <v>0</v>
      </c>
      <c r="X48" s="88">
        <f t="shared" si="252"/>
        <v>292500</v>
      </c>
      <c r="Y48" s="88">
        <f>+Y49</f>
        <v>0</v>
      </c>
      <c r="Z48" s="88">
        <f t="shared" ref="Z48" si="253">+Z49</f>
        <v>12500</v>
      </c>
      <c r="AA48" s="88">
        <f t="shared" ref="AA48" si="254">+AA49</f>
        <v>12500</v>
      </c>
      <c r="AB48" s="88">
        <f t="shared" ref="AB48" si="255">+AB49</f>
        <v>0</v>
      </c>
      <c r="AC48" s="88">
        <f t="shared" ref="AC48" si="256">+AC49</f>
        <v>0</v>
      </c>
      <c r="AD48" s="88">
        <f t="shared" ref="AD48" si="257">+AD49</f>
        <v>0</v>
      </c>
      <c r="AE48" s="88">
        <f t="shared" ref="AE48" si="258">+AE49</f>
        <v>12500</v>
      </c>
      <c r="AF48" s="88">
        <f>+AF49</f>
        <v>0</v>
      </c>
      <c r="AG48" s="88">
        <f t="shared" ref="AG48" si="259">+AG49</f>
        <v>0</v>
      </c>
      <c r="AH48" s="88">
        <f t="shared" ref="AH48" si="260">+AH49</f>
        <v>0</v>
      </c>
      <c r="AI48" s="88">
        <f t="shared" ref="AI48" si="261">+AI49</f>
        <v>0</v>
      </c>
      <c r="AJ48" s="88">
        <f t="shared" ref="AJ48" si="262">+AJ49</f>
        <v>0</v>
      </c>
      <c r="AK48" s="88">
        <f t="shared" ref="AK48" si="263">+AK49</f>
        <v>0</v>
      </c>
      <c r="AL48" s="88">
        <f t="shared" ref="AL48" si="264">+AL49</f>
        <v>0</v>
      </c>
      <c r="AM48" s="88">
        <f>+AM49</f>
        <v>0</v>
      </c>
      <c r="AN48" s="88">
        <f t="shared" ref="AN48" si="265">+AN49</f>
        <v>0</v>
      </c>
      <c r="AO48" s="88">
        <f t="shared" ref="AO48" si="266">+AO49</f>
        <v>0</v>
      </c>
      <c r="AP48" s="88">
        <f t="shared" ref="AP48" si="267">+AP49</f>
        <v>0</v>
      </c>
      <c r="AQ48" s="88">
        <f t="shared" ref="AQ48" si="268">+AQ49</f>
        <v>0</v>
      </c>
      <c r="AR48" s="88">
        <f t="shared" ref="AR48" si="269">+AR49</f>
        <v>0</v>
      </c>
      <c r="AS48" s="88">
        <f t="shared" ref="AS48" si="270">+AS49</f>
        <v>0</v>
      </c>
      <c r="AT48" s="88">
        <f>+AT49</f>
        <v>0</v>
      </c>
      <c r="AU48" s="88">
        <f t="shared" ref="AU48" si="271">+AU49</f>
        <v>0</v>
      </c>
      <c r="AV48" s="88">
        <f t="shared" ref="AV48" si="272">+AV49</f>
        <v>0</v>
      </c>
      <c r="AW48" s="88">
        <f t="shared" ref="AW48" si="273">+AW49</f>
        <v>0</v>
      </c>
      <c r="AX48" s="88">
        <f t="shared" ref="AX48" si="274">+AX49</f>
        <v>0</v>
      </c>
      <c r="AY48" s="88">
        <f t="shared" ref="AY48" si="275">+AY49</f>
        <v>0</v>
      </c>
      <c r="AZ48" s="88">
        <f t="shared" ref="AZ48" si="276">+AZ49</f>
        <v>0</v>
      </c>
      <c r="BA48" s="135"/>
      <c r="BB48" s="135"/>
      <c r="BC48" s="135"/>
      <c r="BD48" s="135"/>
      <c r="BE48" s="135"/>
      <c r="BF48" s="135"/>
      <c r="BG48" s="135"/>
      <c r="BH48" s="135"/>
    </row>
    <row r="49" spans="1:60">
      <c r="A49" s="81">
        <v>2023</v>
      </c>
      <c r="B49" s="82">
        <v>8324</v>
      </c>
      <c r="C49" s="81">
        <v>1</v>
      </c>
      <c r="D49" s="81">
        <v>2</v>
      </c>
      <c r="E49" s="81">
        <v>4</v>
      </c>
      <c r="F49" s="81">
        <v>3000</v>
      </c>
      <c r="G49" s="81">
        <v>3300</v>
      </c>
      <c r="H49" s="81">
        <v>339</v>
      </c>
      <c r="I49" s="83">
        <v>1</v>
      </c>
      <c r="J49" s="84" t="s">
        <v>152</v>
      </c>
      <c r="K49" s="85">
        <v>280000</v>
      </c>
      <c r="L49" s="85">
        <v>25000</v>
      </c>
      <c r="M49" s="85">
        <v>305000</v>
      </c>
      <c r="N49" s="85">
        <v>0</v>
      </c>
      <c r="O49" s="85">
        <v>0</v>
      </c>
      <c r="P49" s="85">
        <v>0</v>
      </c>
      <c r="Q49" s="85">
        <v>305000</v>
      </c>
      <c r="R49" s="85">
        <v>280000</v>
      </c>
      <c r="S49" s="85">
        <v>12500</v>
      </c>
      <c r="T49" s="85">
        <f>+R49+S49</f>
        <v>292500</v>
      </c>
      <c r="U49" s="85">
        <v>0</v>
      </c>
      <c r="V49" s="85">
        <v>0</v>
      </c>
      <c r="W49" s="85">
        <f>+U49+V49</f>
        <v>0</v>
      </c>
      <c r="X49" s="85">
        <f>+T49+W49</f>
        <v>292500</v>
      </c>
      <c r="Y49" s="85">
        <v>0</v>
      </c>
      <c r="Z49" s="85">
        <v>12500</v>
      </c>
      <c r="AA49" s="85">
        <f>+Y49+Z49</f>
        <v>12500</v>
      </c>
      <c r="AB49" s="85">
        <v>0</v>
      </c>
      <c r="AC49" s="85">
        <v>0</v>
      </c>
      <c r="AD49" s="85">
        <f>+AB49+AC49</f>
        <v>0</v>
      </c>
      <c r="AE49" s="85">
        <f>+AA49+AD49</f>
        <v>12500</v>
      </c>
      <c r="AF49" s="85">
        <v>0</v>
      </c>
      <c r="AG49" s="85">
        <v>0</v>
      </c>
      <c r="AH49" s="85">
        <f>+AF49+AG49</f>
        <v>0</v>
      </c>
      <c r="AI49" s="85">
        <v>0</v>
      </c>
      <c r="AJ49" s="85">
        <v>0</v>
      </c>
      <c r="AK49" s="85">
        <f>+AI49+AJ49</f>
        <v>0</v>
      </c>
      <c r="AL49" s="85">
        <f>+AH49+AK49</f>
        <v>0</v>
      </c>
      <c r="AM49" s="85">
        <v>0</v>
      </c>
      <c r="AN49" s="85">
        <v>0</v>
      </c>
      <c r="AO49" s="85">
        <f>+AM49+AN49</f>
        <v>0</v>
      </c>
      <c r="AP49" s="85">
        <v>0</v>
      </c>
      <c r="AQ49" s="85">
        <v>0</v>
      </c>
      <c r="AR49" s="85">
        <f>+AP49+AQ49</f>
        <v>0</v>
      </c>
      <c r="AS49" s="85">
        <f>+AO49+AR49</f>
        <v>0</v>
      </c>
      <c r="AT49" s="85">
        <f>+K49-R49-Y49-AF49-AM49</f>
        <v>0</v>
      </c>
      <c r="AU49" s="85">
        <f>+L49-S49-Z49-AG49-AN49</f>
        <v>0</v>
      </c>
      <c r="AV49" s="85">
        <f>+AT49+AU49</f>
        <v>0</v>
      </c>
      <c r="AW49" s="85">
        <f>+N49-U49-AB49-AI49-AP49</f>
        <v>0</v>
      </c>
      <c r="AX49" s="85">
        <f>+O49-V49-AC49-AJ49-AQ49</f>
        <v>0</v>
      </c>
      <c r="AY49" s="85">
        <f>+AW49+AX49</f>
        <v>0</v>
      </c>
      <c r="AZ49" s="85">
        <f>+AV49+AY49</f>
        <v>0</v>
      </c>
      <c r="BA49" s="134">
        <v>305</v>
      </c>
      <c r="BB49" s="134"/>
      <c r="BC49" s="134">
        <v>280</v>
      </c>
      <c r="BD49" s="134"/>
      <c r="BE49" s="134"/>
      <c r="BF49" s="134"/>
      <c r="BG49" s="134">
        <f>+BA49-BC49-BE49</f>
        <v>25</v>
      </c>
      <c r="BH49" s="134"/>
    </row>
    <row r="50" spans="1:60" ht="51">
      <c r="A50" s="55">
        <v>2023</v>
      </c>
      <c r="B50" s="98">
        <v>8324</v>
      </c>
      <c r="C50" s="55">
        <v>1</v>
      </c>
      <c r="D50" s="55">
        <v>3</v>
      </c>
      <c r="E50" s="55"/>
      <c r="F50" s="55"/>
      <c r="G50" s="55"/>
      <c r="H50" s="55"/>
      <c r="I50" s="57" t="s">
        <v>6</v>
      </c>
      <c r="J50" s="58" t="s">
        <v>153</v>
      </c>
      <c r="K50" s="59">
        <f>+K51+K73+K78+K87</f>
        <v>40954519.630000003</v>
      </c>
      <c r="L50" s="59">
        <f t="shared" ref="L50:AZ50" si="277">+L51+L73+L78+L87</f>
        <v>3352430.21</v>
      </c>
      <c r="M50" s="59">
        <f t="shared" si="277"/>
        <v>44306949.840000004</v>
      </c>
      <c r="N50" s="59">
        <f t="shared" si="277"/>
        <v>6838592.96</v>
      </c>
      <c r="O50" s="59">
        <f t="shared" si="277"/>
        <v>0</v>
      </c>
      <c r="P50" s="59">
        <f t="shared" si="277"/>
        <v>6838592.96</v>
      </c>
      <c r="Q50" s="59">
        <f t="shared" si="277"/>
        <v>51145542.800000004</v>
      </c>
      <c r="R50" s="59">
        <f t="shared" si="277"/>
        <v>1610097.4</v>
      </c>
      <c r="S50" s="59">
        <f t="shared" si="277"/>
        <v>0</v>
      </c>
      <c r="T50" s="59">
        <f t="shared" si="277"/>
        <v>1610097.4</v>
      </c>
      <c r="U50" s="59">
        <f t="shared" si="277"/>
        <v>3173873.01</v>
      </c>
      <c r="V50" s="59">
        <f t="shared" si="277"/>
        <v>0</v>
      </c>
      <c r="W50" s="59">
        <f t="shared" si="277"/>
        <v>3173873.01</v>
      </c>
      <c r="X50" s="59">
        <f t="shared" si="277"/>
        <v>4783970.41</v>
      </c>
      <c r="Y50" s="59">
        <f t="shared" si="277"/>
        <v>0</v>
      </c>
      <c r="Z50" s="59">
        <f t="shared" si="277"/>
        <v>0</v>
      </c>
      <c r="AA50" s="59">
        <f t="shared" si="277"/>
        <v>0</v>
      </c>
      <c r="AB50" s="59">
        <f t="shared" si="277"/>
        <v>0</v>
      </c>
      <c r="AC50" s="59">
        <f t="shared" si="277"/>
        <v>0</v>
      </c>
      <c r="AD50" s="59">
        <f t="shared" si="277"/>
        <v>0</v>
      </c>
      <c r="AE50" s="59">
        <f t="shared" si="277"/>
        <v>0</v>
      </c>
      <c r="AF50" s="59">
        <f t="shared" si="277"/>
        <v>34742</v>
      </c>
      <c r="AG50" s="59">
        <f t="shared" si="277"/>
        <v>0</v>
      </c>
      <c r="AH50" s="59">
        <f t="shared" si="277"/>
        <v>34742</v>
      </c>
      <c r="AI50" s="59">
        <f t="shared" si="277"/>
        <v>1081431.44</v>
      </c>
      <c r="AJ50" s="59">
        <f t="shared" si="277"/>
        <v>0</v>
      </c>
      <c r="AK50" s="59">
        <f t="shared" si="277"/>
        <v>1081431.44</v>
      </c>
      <c r="AL50" s="59">
        <f t="shared" si="277"/>
        <v>1116173.44</v>
      </c>
      <c r="AM50" s="59">
        <f t="shared" si="277"/>
        <v>0</v>
      </c>
      <c r="AN50" s="59">
        <f t="shared" si="277"/>
        <v>0</v>
      </c>
      <c r="AO50" s="59">
        <f t="shared" si="277"/>
        <v>0</v>
      </c>
      <c r="AP50" s="59">
        <f t="shared" si="277"/>
        <v>0</v>
      </c>
      <c r="AQ50" s="59">
        <f t="shared" si="277"/>
        <v>0</v>
      </c>
      <c r="AR50" s="59">
        <f t="shared" si="277"/>
        <v>0</v>
      </c>
      <c r="AS50" s="59">
        <f t="shared" si="277"/>
        <v>0</v>
      </c>
      <c r="AT50" s="59">
        <f t="shared" si="277"/>
        <v>39309680.230000004</v>
      </c>
      <c r="AU50" s="59">
        <f t="shared" si="277"/>
        <v>3352430.21</v>
      </c>
      <c r="AV50" s="59">
        <f t="shared" si="277"/>
        <v>42662110.439999998</v>
      </c>
      <c r="AW50" s="59">
        <f t="shared" si="277"/>
        <v>2583288.5100000002</v>
      </c>
      <c r="AX50" s="59">
        <f t="shared" si="277"/>
        <v>0</v>
      </c>
      <c r="AY50" s="59">
        <f t="shared" si="277"/>
        <v>2583288.5100000002</v>
      </c>
      <c r="AZ50" s="59">
        <f t="shared" si="277"/>
        <v>45245398.950000003</v>
      </c>
      <c r="BA50" s="129"/>
      <c r="BB50" s="129"/>
      <c r="BC50" s="129"/>
      <c r="BD50" s="129"/>
      <c r="BE50" s="129"/>
      <c r="BF50" s="129"/>
      <c r="BG50" s="129"/>
      <c r="BH50" s="129"/>
    </row>
    <row r="51" spans="1:60" ht="25.5">
      <c r="A51" s="60">
        <v>2023</v>
      </c>
      <c r="B51" s="61">
        <v>8324</v>
      </c>
      <c r="C51" s="60">
        <v>1</v>
      </c>
      <c r="D51" s="60">
        <v>3</v>
      </c>
      <c r="E51" s="60">
        <v>5</v>
      </c>
      <c r="F51" s="60"/>
      <c r="G51" s="60"/>
      <c r="H51" s="62"/>
      <c r="I51" s="63"/>
      <c r="J51" s="94" t="s">
        <v>154</v>
      </c>
      <c r="K51" s="65">
        <v>10746097.370000001</v>
      </c>
      <c r="L51" s="65">
        <v>3352430.21</v>
      </c>
      <c r="M51" s="65">
        <v>14098527.580000002</v>
      </c>
      <c r="N51" s="65">
        <v>0</v>
      </c>
      <c r="O51" s="65">
        <v>0</v>
      </c>
      <c r="P51" s="65">
        <v>0</v>
      </c>
      <c r="Q51" s="65">
        <v>14098527.580000002</v>
      </c>
      <c r="R51" s="65">
        <f>+R52+R65</f>
        <v>1610097.4</v>
      </c>
      <c r="S51" s="65">
        <f t="shared" ref="S51:X51" si="278">+S52+S65</f>
        <v>0</v>
      </c>
      <c r="T51" s="65">
        <f t="shared" si="278"/>
        <v>1610097.4</v>
      </c>
      <c r="U51" s="65">
        <f t="shared" si="278"/>
        <v>0</v>
      </c>
      <c r="V51" s="65">
        <f t="shared" si="278"/>
        <v>0</v>
      </c>
      <c r="W51" s="65">
        <f t="shared" si="278"/>
        <v>0</v>
      </c>
      <c r="X51" s="65">
        <f t="shared" si="278"/>
        <v>1610097.4</v>
      </c>
      <c r="Y51" s="65">
        <f>+Y52+Y65</f>
        <v>0</v>
      </c>
      <c r="Z51" s="65">
        <f t="shared" ref="Z51" si="279">+Z52+Z65</f>
        <v>0</v>
      </c>
      <c r="AA51" s="65">
        <f t="shared" ref="AA51" si="280">+AA52+AA65</f>
        <v>0</v>
      </c>
      <c r="AB51" s="65">
        <f t="shared" ref="AB51" si="281">+AB52+AB65</f>
        <v>0</v>
      </c>
      <c r="AC51" s="65">
        <f t="shared" ref="AC51" si="282">+AC52+AC65</f>
        <v>0</v>
      </c>
      <c r="AD51" s="65">
        <f t="shared" ref="AD51" si="283">+AD52+AD65</f>
        <v>0</v>
      </c>
      <c r="AE51" s="65">
        <f t="shared" ref="AE51" si="284">+AE52+AE65</f>
        <v>0</v>
      </c>
      <c r="AF51" s="65">
        <f>+AF52+AF65</f>
        <v>0</v>
      </c>
      <c r="AG51" s="65">
        <f t="shared" ref="AG51" si="285">+AG52+AG65</f>
        <v>0</v>
      </c>
      <c r="AH51" s="65">
        <f t="shared" ref="AH51" si="286">+AH52+AH65</f>
        <v>0</v>
      </c>
      <c r="AI51" s="65">
        <f t="shared" ref="AI51" si="287">+AI52+AI65</f>
        <v>0</v>
      </c>
      <c r="AJ51" s="65">
        <f t="shared" ref="AJ51" si="288">+AJ52+AJ65</f>
        <v>0</v>
      </c>
      <c r="AK51" s="65">
        <f t="shared" ref="AK51" si="289">+AK52+AK65</f>
        <v>0</v>
      </c>
      <c r="AL51" s="65">
        <f t="shared" ref="AL51" si="290">+AL52+AL65</f>
        <v>0</v>
      </c>
      <c r="AM51" s="65">
        <f>+AM52+AM65</f>
        <v>0</v>
      </c>
      <c r="AN51" s="65">
        <f t="shared" ref="AN51" si="291">+AN52+AN65</f>
        <v>0</v>
      </c>
      <c r="AO51" s="65">
        <f t="shared" ref="AO51" si="292">+AO52+AO65</f>
        <v>0</v>
      </c>
      <c r="AP51" s="65">
        <f t="shared" ref="AP51" si="293">+AP52+AP65</f>
        <v>0</v>
      </c>
      <c r="AQ51" s="65">
        <f t="shared" ref="AQ51" si="294">+AQ52+AQ65</f>
        <v>0</v>
      </c>
      <c r="AR51" s="65">
        <f t="shared" ref="AR51" si="295">+AR52+AR65</f>
        <v>0</v>
      </c>
      <c r="AS51" s="65">
        <f t="shared" ref="AS51" si="296">+AS52+AS65</f>
        <v>0</v>
      </c>
      <c r="AT51" s="65">
        <f>+AT52+AT65</f>
        <v>9135999.9700000007</v>
      </c>
      <c r="AU51" s="65">
        <f t="shared" ref="AU51" si="297">+AU52+AU65</f>
        <v>3352430.21</v>
      </c>
      <c r="AV51" s="65">
        <f t="shared" ref="AV51" si="298">+AV52+AV65</f>
        <v>12488430.18</v>
      </c>
      <c r="AW51" s="65">
        <f t="shared" ref="AW51" si="299">+AW52+AW65</f>
        <v>0</v>
      </c>
      <c r="AX51" s="65">
        <f t="shared" ref="AX51" si="300">+AX52+AX65</f>
        <v>0</v>
      </c>
      <c r="AY51" s="65">
        <f t="shared" ref="AY51" si="301">+AY52+AY65</f>
        <v>0</v>
      </c>
      <c r="AZ51" s="65">
        <f t="shared" ref="AZ51" si="302">+AZ52+AZ65</f>
        <v>12488430.18</v>
      </c>
      <c r="BA51" s="130"/>
      <c r="BB51" s="130"/>
      <c r="BC51" s="130"/>
      <c r="BD51" s="130"/>
      <c r="BE51" s="130"/>
      <c r="BF51" s="130"/>
      <c r="BG51" s="130"/>
      <c r="BH51" s="130"/>
    </row>
    <row r="52" spans="1:60">
      <c r="A52" s="99">
        <v>2023</v>
      </c>
      <c r="B52" s="100">
        <v>8324</v>
      </c>
      <c r="C52" s="99">
        <v>1</v>
      </c>
      <c r="D52" s="99">
        <v>3</v>
      </c>
      <c r="E52" s="99">
        <v>5</v>
      </c>
      <c r="F52" s="99"/>
      <c r="G52" s="99"/>
      <c r="H52" s="99"/>
      <c r="I52" s="101" t="s">
        <v>6</v>
      </c>
      <c r="J52" s="102" t="s">
        <v>61</v>
      </c>
      <c r="K52" s="103">
        <v>3463452.5900000003</v>
      </c>
      <c r="L52" s="103">
        <v>3352430.21</v>
      </c>
      <c r="M52" s="103">
        <v>6815882.8000000007</v>
      </c>
      <c r="N52" s="103">
        <v>0</v>
      </c>
      <c r="O52" s="103">
        <v>0</v>
      </c>
      <c r="P52" s="103">
        <v>0</v>
      </c>
      <c r="Q52" s="103">
        <v>6815882.8000000007</v>
      </c>
      <c r="R52" s="103">
        <f>+R53</f>
        <v>1610097.4</v>
      </c>
      <c r="S52" s="103">
        <f t="shared" ref="S52:X52" si="303">+S53</f>
        <v>0</v>
      </c>
      <c r="T52" s="103">
        <f t="shared" si="303"/>
        <v>1610097.4</v>
      </c>
      <c r="U52" s="103">
        <f t="shared" si="303"/>
        <v>0</v>
      </c>
      <c r="V52" s="103">
        <f t="shared" si="303"/>
        <v>0</v>
      </c>
      <c r="W52" s="103">
        <f t="shared" si="303"/>
        <v>0</v>
      </c>
      <c r="X52" s="103">
        <f t="shared" si="303"/>
        <v>1610097.4</v>
      </c>
      <c r="Y52" s="103">
        <f>+Y53</f>
        <v>0</v>
      </c>
      <c r="Z52" s="103">
        <f t="shared" ref="Z52" si="304">+Z53</f>
        <v>0</v>
      </c>
      <c r="AA52" s="103">
        <f t="shared" ref="AA52" si="305">+AA53</f>
        <v>0</v>
      </c>
      <c r="AB52" s="103">
        <f t="shared" ref="AB52" si="306">+AB53</f>
        <v>0</v>
      </c>
      <c r="AC52" s="103">
        <f t="shared" ref="AC52" si="307">+AC53</f>
        <v>0</v>
      </c>
      <c r="AD52" s="103">
        <f t="shared" ref="AD52" si="308">+AD53</f>
        <v>0</v>
      </c>
      <c r="AE52" s="103">
        <f t="shared" ref="AE52" si="309">+AE53</f>
        <v>0</v>
      </c>
      <c r="AF52" s="103">
        <f>+AF53</f>
        <v>0</v>
      </c>
      <c r="AG52" s="103">
        <f t="shared" ref="AG52" si="310">+AG53</f>
        <v>0</v>
      </c>
      <c r="AH52" s="103">
        <f t="shared" ref="AH52" si="311">+AH53</f>
        <v>0</v>
      </c>
      <c r="AI52" s="103">
        <f t="shared" ref="AI52" si="312">+AI53</f>
        <v>0</v>
      </c>
      <c r="AJ52" s="103">
        <f t="shared" ref="AJ52" si="313">+AJ53</f>
        <v>0</v>
      </c>
      <c r="AK52" s="103">
        <f t="shared" ref="AK52" si="314">+AK53</f>
        <v>0</v>
      </c>
      <c r="AL52" s="103">
        <f t="shared" ref="AL52" si="315">+AL53</f>
        <v>0</v>
      </c>
      <c r="AM52" s="103">
        <f>+AM53</f>
        <v>0</v>
      </c>
      <c r="AN52" s="103">
        <f t="shared" ref="AN52" si="316">+AN53</f>
        <v>0</v>
      </c>
      <c r="AO52" s="103">
        <f t="shared" ref="AO52" si="317">+AO53</f>
        <v>0</v>
      </c>
      <c r="AP52" s="103">
        <f t="shared" ref="AP52" si="318">+AP53</f>
        <v>0</v>
      </c>
      <c r="AQ52" s="103">
        <f t="shared" ref="AQ52" si="319">+AQ53</f>
        <v>0</v>
      </c>
      <c r="AR52" s="103">
        <f t="shared" ref="AR52" si="320">+AR53</f>
        <v>0</v>
      </c>
      <c r="AS52" s="103">
        <f t="shared" ref="AS52" si="321">+AS53</f>
        <v>0</v>
      </c>
      <c r="AT52" s="103">
        <f>+AT53</f>
        <v>1853355.19</v>
      </c>
      <c r="AU52" s="103">
        <f t="shared" ref="AU52" si="322">+AU53</f>
        <v>3352430.21</v>
      </c>
      <c r="AV52" s="103">
        <f t="shared" ref="AV52" si="323">+AV53</f>
        <v>5205785.3999999994</v>
      </c>
      <c r="AW52" s="103">
        <f t="shared" ref="AW52" si="324">+AW53</f>
        <v>0</v>
      </c>
      <c r="AX52" s="103">
        <f t="shared" ref="AX52" si="325">+AX53</f>
        <v>0</v>
      </c>
      <c r="AY52" s="103">
        <f t="shared" ref="AY52" si="326">+AY53</f>
        <v>0</v>
      </c>
      <c r="AZ52" s="103">
        <f t="shared" ref="AZ52" si="327">+AZ53</f>
        <v>5205785.3999999994</v>
      </c>
      <c r="BA52" s="137"/>
      <c r="BB52" s="137"/>
      <c r="BC52" s="137"/>
      <c r="BD52" s="137"/>
      <c r="BE52" s="137"/>
      <c r="BF52" s="137"/>
      <c r="BG52" s="137"/>
      <c r="BH52" s="137"/>
    </row>
    <row r="53" spans="1:60">
      <c r="A53" s="66">
        <v>2023</v>
      </c>
      <c r="B53" s="67">
        <v>8324</v>
      </c>
      <c r="C53" s="66">
        <v>1</v>
      </c>
      <c r="D53" s="66">
        <v>3</v>
      </c>
      <c r="E53" s="66">
        <v>5</v>
      </c>
      <c r="F53" s="66">
        <v>5000</v>
      </c>
      <c r="G53" s="66"/>
      <c r="H53" s="66"/>
      <c r="I53" s="68" t="s">
        <v>6</v>
      </c>
      <c r="J53" s="69" t="s">
        <v>28</v>
      </c>
      <c r="K53" s="70">
        <v>3463452.5900000003</v>
      </c>
      <c r="L53" s="70">
        <v>3352430.21</v>
      </c>
      <c r="M53" s="70">
        <v>6815882.8000000007</v>
      </c>
      <c r="N53" s="70">
        <v>0</v>
      </c>
      <c r="O53" s="70">
        <v>0</v>
      </c>
      <c r="P53" s="70">
        <v>0</v>
      </c>
      <c r="Q53" s="70">
        <v>6815882.8000000007</v>
      </c>
      <c r="R53" s="70">
        <f>+R54+R59+R62</f>
        <v>1610097.4</v>
      </c>
      <c r="S53" s="70">
        <f t="shared" ref="S53:X53" si="328">+S54+S59+S62</f>
        <v>0</v>
      </c>
      <c r="T53" s="70">
        <f t="shared" si="328"/>
        <v>1610097.4</v>
      </c>
      <c r="U53" s="70">
        <f t="shared" si="328"/>
        <v>0</v>
      </c>
      <c r="V53" s="70">
        <f t="shared" si="328"/>
        <v>0</v>
      </c>
      <c r="W53" s="70">
        <f t="shared" si="328"/>
        <v>0</v>
      </c>
      <c r="X53" s="70">
        <f t="shared" si="328"/>
        <v>1610097.4</v>
      </c>
      <c r="Y53" s="70">
        <f>+Y54+Y59+Y62</f>
        <v>0</v>
      </c>
      <c r="Z53" s="70">
        <f t="shared" ref="Z53" si="329">+Z54+Z59+Z62</f>
        <v>0</v>
      </c>
      <c r="AA53" s="70">
        <f t="shared" ref="AA53" si="330">+AA54+AA59+AA62</f>
        <v>0</v>
      </c>
      <c r="AB53" s="70">
        <f t="shared" ref="AB53" si="331">+AB54+AB59+AB62</f>
        <v>0</v>
      </c>
      <c r="AC53" s="70">
        <f t="shared" ref="AC53" si="332">+AC54+AC59+AC62</f>
        <v>0</v>
      </c>
      <c r="AD53" s="70">
        <f t="shared" ref="AD53" si="333">+AD54+AD59+AD62</f>
        <v>0</v>
      </c>
      <c r="AE53" s="70">
        <f t="shared" ref="AE53" si="334">+AE54+AE59+AE62</f>
        <v>0</v>
      </c>
      <c r="AF53" s="70">
        <f>+AF54+AF59+AF62</f>
        <v>0</v>
      </c>
      <c r="AG53" s="70">
        <f t="shared" ref="AG53" si="335">+AG54+AG59+AG62</f>
        <v>0</v>
      </c>
      <c r="AH53" s="70">
        <f t="shared" ref="AH53" si="336">+AH54+AH59+AH62</f>
        <v>0</v>
      </c>
      <c r="AI53" s="70">
        <f t="shared" ref="AI53" si="337">+AI54+AI59+AI62</f>
        <v>0</v>
      </c>
      <c r="AJ53" s="70">
        <f t="shared" ref="AJ53" si="338">+AJ54+AJ59+AJ62</f>
        <v>0</v>
      </c>
      <c r="AK53" s="70">
        <f t="shared" ref="AK53" si="339">+AK54+AK59+AK62</f>
        <v>0</v>
      </c>
      <c r="AL53" s="70">
        <f t="shared" ref="AL53" si="340">+AL54+AL59+AL62</f>
        <v>0</v>
      </c>
      <c r="AM53" s="70">
        <f>+AM54+AM59+AM62</f>
        <v>0</v>
      </c>
      <c r="AN53" s="70">
        <f t="shared" ref="AN53" si="341">+AN54+AN59+AN62</f>
        <v>0</v>
      </c>
      <c r="AO53" s="70">
        <f t="shared" ref="AO53" si="342">+AO54+AO59+AO62</f>
        <v>0</v>
      </c>
      <c r="AP53" s="70">
        <f t="shared" ref="AP53" si="343">+AP54+AP59+AP62</f>
        <v>0</v>
      </c>
      <c r="AQ53" s="70">
        <f t="shared" ref="AQ53" si="344">+AQ54+AQ59+AQ62</f>
        <v>0</v>
      </c>
      <c r="AR53" s="70">
        <f t="shared" ref="AR53" si="345">+AR54+AR59+AR62</f>
        <v>0</v>
      </c>
      <c r="AS53" s="70">
        <f t="shared" ref="AS53" si="346">+AS54+AS59+AS62</f>
        <v>0</v>
      </c>
      <c r="AT53" s="70">
        <f>+AT54+AT59+AT62</f>
        <v>1853355.19</v>
      </c>
      <c r="AU53" s="70">
        <f t="shared" ref="AU53" si="347">+AU54+AU59+AU62</f>
        <v>3352430.21</v>
      </c>
      <c r="AV53" s="70">
        <f t="shared" ref="AV53" si="348">+AV54+AV59+AV62</f>
        <v>5205785.3999999994</v>
      </c>
      <c r="AW53" s="70">
        <f t="shared" ref="AW53" si="349">+AW54+AW59+AW62</f>
        <v>0</v>
      </c>
      <c r="AX53" s="70">
        <f t="shared" ref="AX53" si="350">+AX54+AX59+AX62</f>
        <v>0</v>
      </c>
      <c r="AY53" s="70">
        <f t="shared" ref="AY53" si="351">+AY54+AY59+AY62</f>
        <v>0</v>
      </c>
      <c r="AZ53" s="70">
        <f t="shared" ref="AZ53" si="352">+AZ54+AZ59+AZ62</f>
        <v>5205785.3999999994</v>
      </c>
      <c r="BA53" s="131"/>
      <c r="BB53" s="131"/>
      <c r="BC53" s="131"/>
      <c r="BD53" s="131"/>
      <c r="BE53" s="131"/>
      <c r="BF53" s="131"/>
      <c r="BG53" s="131"/>
      <c r="BH53" s="131"/>
    </row>
    <row r="54" spans="1:60">
      <c r="A54" s="71">
        <v>2023</v>
      </c>
      <c r="B54" s="72">
        <v>8324</v>
      </c>
      <c r="C54" s="71">
        <v>1</v>
      </c>
      <c r="D54" s="71">
        <v>3</v>
      </c>
      <c r="E54" s="71">
        <v>5</v>
      </c>
      <c r="F54" s="71">
        <v>5000</v>
      </c>
      <c r="G54" s="71">
        <v>5100</v>
      </c>
      <c r="H54" s="71"/>
      <c r="I54" s="73" t="s">
        <v>6</v>
      </c>
      <c r="J54" s="74" t="s">
        <v>29</v>
      </c>
      <c r="K54" s="75">
        <v>3068431.99</v>
      </c>
      <c r="L54" s="75">
        <v>0</v>
      </c>
      <c r="M54" s="75">
        <v>3068431.99</v>
      </c>
      <c r="N54" s="75">
        <v>0</v>
      </c>
      <c r="O54" s="75">
        <v>0</v>
      </c>
      <c r="P54" s="75">
        <v>0</v>
      </c>
      <c r="Q54" s="75">
        <v>3068431.99</v>
      </c>
      <c r="R54" s="75">
        <f>+R55+R57</f>
        <v>1610097.4</v>
      </c>
      <c r="S54" s="75">
        <f t="shared" ref="S54:X54" si="353">+S55+S57</f>
        <v>0</v>
      </c>
      <c r="T54" s="75">
        <f t="shared" si="353"/>
        <v>1610097.4</v>
      </c>
      <c r="U54" s="75">
        <f t="shared" si="353"/>
        <v>0</v>
      </c>
      <c r="V54" s="75">
        <f t="shared" si="353"/>
        <v>0</v>
      </c>
      <c r="W54" s="75">
        <f t="shared" si="353"/>
        <v>0</v>
      </c>
      <c r="X54" s="75">
        <f t="shared" si="353"/>
        <v>1610097.4</v>
      </c>
      <c r="Y54" s="75">
        <f>+Y55+Y57</f>
        <v>0</v>
      </c>
      <c r="Z54" s="75">
        <f t="shared" ref="Z54" si="354">+Z55+Z57</f>
        <v>0</v>
      </c>
      <c r="AA54" s="75">
        <f t="shared" ref="AA54" si="355">+AA55+AA57</f>
        <v>0</v>
      </c>
      <c r="AB54" s="75">
        <f t="shared" ref="AB54" si="356">+AB55+AB57</f>
        <v>0</v>
      </c>
      <c r="AC54" s="75">
        <f t="shared" ref="AC54" si="357">+AC55+AC57</f>
        <v>0</v>
      </c>
      <c r="AD54" s="75">
        <f t="shared" ref="AD54" si="358">+AD55+AD57</f>
        <v>0</v>
      </c>
      <c r="AE54" s="75">
        <f t="shared" ref="AE54" si="359">+AE55+AE57</f>
        <v>0</v>
      </c>
      <c r="AF54" s="75">
        <f>+AF55+AF57</f>
        <v>0</v>
      </c>
      <c r="AG54" s="75">
        <f t="shared" ref="AG54" si="360">+AG55+AG57</f>
        <v>0</v>
      </c>
      <c r="AH54" s="75">
        <f t="shared" ref="AH54" si="361">+AH55+AH57</f>
        <v>0</v>
      </c>
      <c r="AI54" s="75">
        <f t="shared" ref="AI54" si="362">+AI55+AI57</f>
        <v>0</v>
      </c>
      <c r="AJ54" s="75">
        <f t="shared" ref="AJ54" si="363">+AJ55+AJ57</f>
        <v>0</v>
      </c>
      <c r="AK54" s="75">
        <f t="shared" ref="AK54" si="364">+AK55+AK57</f>
        <v>0</v>
      </c>
      <c r="AL54" s="75">
        <f t="shared" ref="AL54" si="365">+AL55+AL57</f>
        <v>0</v>
      </c>
      <c r="AM54" s="75">
        <f>+AM55+AM57</f>
        <v>0</v>
      </c>
      <c r="AN54" s="75">
        <f t="shared" ref="AN54" si="366">+AN55+AN57</f>
        <v>0</v>
      </c>
      <c r="AO54" s="75">
        <f t="shared" ref="AO54" si="367">+AO55+AO57</f>
        <v>0</v>
      </c>
      <c r="AP54" s="75">
        <f t="shared" ref="AP54" si="368">+AP55+AP57</f>
        <v>0</v>
      </c>
      <c r="AQ54" s="75">
        <f t="shared" ref="AQ54" si="369">+AQ55+AQ57</f>
        <v>0</v>
      </c>
      <c r="AR54" s="75">
        <f t="shared" ref="AR54" si="370">+AR55+AR57</f>
        <v>0</v>
      </c>
      <c r="AS54" s="75">
        <f t="shared" ref="AS54" si="371">+AS55+AS57</f>
        <v>0</v>
      </c>
      <c r="AT54" s="75">
        <f>+AT55+AT57</f>
        <v>1458334.59</v>
      </c>
      <c r="AU54" s="75">
        <f t="shared" ref="AU54" si="372">+AU55+AU57</f>
        <v>0</v>
      </c>
      <c r="AV54" s="75">
        <f t="shared" ref="AV54" si="373">+AV55+AV57</f>
        <v>1458334.59</v>
      </c>
      <c r="AW54" s="75">
        <f t="shared" ref="AW54" si="374">+AW55+AW57</f>
        <v>0</v>
      </c>
      <c r="AX54" s="75">
        <f t="shared" ref="AX54" si="375">+AX55+AX57</f>
        <v>0</v>
      </c>
      <c r="AY54" s="75">
        <f t="shared" ref="AY54" si="376">+AY55+AY57</f>
        <v>0</v>
      </c>
      <c r="AZ54" s="75">
        <f t="shared" ref="AZ54" si="377">+AZ55+AZ57</f>
        <v>1458334.59</v>
      </c>
      <c r="BA54" s="132"/>
      <c r="BB54" s="132"/>
      <c r="BC54" s="132"/>
      <c r="BD54" s="132"/>
      <c r="BE54" s="132"/>
      <c r="BF54" s="132"/>
      <c r="BG54" s="132"/>
      <c r="BH54" s="132"/>
    </row>
    <row r="55" spans="1:60">
      <c r="A55" s="76">
        <v>2023</v>
      </c>
      <c r="B55" s="77">
        <v>8324</v>
      </c>
      <c r="C55" s="76">
        <v>1</v>
      </c>
      <c r="D55" s="76">
        <v>3</v>
      </c>
      <c r="E55" s="76">
        <v>5</v>
      </c>
      <c r="F55" s="76">
        <v>5000</v>
      </c>
      <c r="G55" s="76">
        <v>5100</v>
      </c>
      <c r="H55" s="76">
        <v>515</v>
      </c>
      <c r="I55" s="78" t="s">
        <v>6</v>
      </c>
      <c r="J55" s="79" t="s">
        <v>31</v>
      </c>
      <c r="K55" s="80">
        <v>1450000</v>
      </c>
      <c r="L55" s="80">
        <v>0</v>
      </c>
      <c r="M55" s="80">
        <v>1450000</v>
      </c>
      <c r="N55" s="80">
        <v>0</v>
      </c>
      <c r="O55" s="80">
        <v>0</v>
      </c>
      <c r="P55" s="80">
        <v>0</v>
      </c>
      <c r="Q55" s="80">
        <v>1450000</v>
      </c>
      <c r="R55" s="80">
        <f>+R56</f>
        <v>0</v>
      </c>
      <c r="S55" s="80">
        <f t="shared" ref="S55:X55" si="378">+S56</f>
        <v>0</v>
      </c>
      <c r="T55" s="80">
        <f t="shared" si="378"/>
        <v>0</v>
      </c>
      <c r="U55" s="80">
        <f t="shared" si="378"/>
        <v>0</v>
      </c>
      <c r="V55" s="80">
        <f t="shared" si="378"/>
        <v>0</v>
      </c>
      <c r="W55" s="80">
        <f t="shared" si="378"/>
        <v>0</v>
      </c>
      <c r="X55" s="80">
        <f t="shared" si="378"/>
        <v>0</v>
      </c>
      <c r="Y55" s="80">
        <f>+Y56</f>
        <v>0</v>
      </c>
      <c r="Z55" s="80">
        <f t="shared" ref="Z55" si="379">+Z56</f>
        <v>0</v>
      </c>
      <c r="AA55" s="80">
        <f t="shared" ref="AA55" si="380">+AA56</f>
        <v>0</v>
      </c>
      <c r="AB55" s="80">
        <f t="shared" ref="AB55" si="381">+AB56</f>
        <v>0</v>
      </c>
      <c r="AC55" s="80">
        <f t="shared" ref="AC55" si="382">+AC56</f>
        <v>0</v>
      </c>
      <c r="AD55" s="80">
        <f t="shared" ref="AD55" si="383">+AD56</f>
        <v>0</v>
      </c>
      <c r="AE55" s="80">
        <f t="shared" ref="AE55" si="384">+AE56</f>
        <v>0</v>
      </c>
      <c r="AF55" s="80">
        <f>+AF56</f>
        <v>0</v>
      </c>
      <c r="AG55" s="80">
        <f t="shared" ref="AG55" si="385">+AG56</f>
        <v>0</v>
      </c>
      <c r="AH55" s="80">
        <f t="shared" ref="AH55" si="386">+AH56</f>
        <v>0</v>
      </c>
      <c r="AI55" s="80">
        <f t="shared" ref="AI55" si="387">+AI56</f>
        <v>0</v>
      </c>
      <c r="AJ55" s="80">
        <f t="shared" ref="AJ55" si="388">+AJ56</f>
        <v>0</v>
      </c>
      <c r="AK55" s="80">
        <f t="shared" ref="AK55" si="389">+AK56</f>
        <v>0</v>
      </c>
      <c r="AL55" s="80">
        <f t="shared" ref="AL55" si="390">+AL56</f>
        <v>0</v>
      </c>
      <c r="AM55" s="80">
        <f>+AM56</f>
        <v>0</v>
      </c>
      <c r="AN55" s="80">
        <f t="shared" ref="AN55" si="391">+AN56</f>
        <v>0</v>
      </c>
      <c r="AO55" s="80">
        <f t="shared" ref="AO55" si="392">+AO56</f>
        <v>0</v>
      </c>
      <c r="AP55" s="80">
        <f t="shared" ref="AP55" si="393">+AP56</f>
        <v>0</v>
      </c>
      <c r="AQ55" s="80">
        <f t="shared" ref="AQ55" si="394">+AQ56</f>
        <v>0</v>
      </c>
      <c r="AR55" s="80">
        <f t="shared" ref="AR55" si="395">+AR56</f>
        <v>0</v>
      </c>
      <c r="AS55" s="80">
        <f t="shared" ref="AS55" si="396">+AS56</f>
        <v>0</v>
      </c>
      <c r="AT55" s="80">
        <f>+AT56</f>
        <v>1450000</v>
      </c>
      <c r="AU55" s="80">
        <f t="shared" ref="AU55" si="397">+AU56</f>
        <v>0</v>
      </c>
      <c r="AV55" s="80">
        <f t="shared" ref="AV55" si="398">+AV56</f>
        <v>1450000</v>
      </c>
      <c r="AW55" s="80">
        <f t="shared" ref="AW55" si="399">+AW56</f>
        <v>0</v>
      </c>
      <c r="AX55" s="80">
        <f t="shared" ref="AX55" si="400">+AX56</f>
        <v>0</v>
      </c>
      <c r="AY55" s="80">
        <f t="shared" ref="AY55" si="401">+AY56</f>
        <v>0</v>
      </c>
      <c r="AZ55" s="80">
        <f t="shared" ref="AZ55" si="402">+AZ56</f>
        <v>1450000</v>
      </c>
      <c r="BA55" s="133"/>
      <c r="BB55" s="133"/>
      <c r="BC55" s="133"/>
      <c r="BD55" s="133"/>
      <c r="BE55" s="133"/>
      <c r="BF55" s="133"/>
      <c r="BG55" s="133"/>
      <c r="BH55" s="133"/>
    </row>
    <row r="56" spans="1:60">
      <c r="A56" s="81">
        <v>2023</v>
      </c>
      <c r="B56" s="86">
        <v>8324</v>
      </c>
      <c r="C56" s="81">
        <v>1</v>
      </c>
      <c r="D56" s="81">
        <v>3</v>
      </c>
      <c r="E56" s="81">
        <v>5</v>
      </c>
      <c r="F56" s="81">
        <v>5000</v>
      </c>
      <c r="G56" s="81">
        <v>5100</v>
      </c>
      <c r="H56" s="81">
        <v>515</v>
      </c>
      <c r="I56" s="83">
        <v>1</v>
      </c>
      <c r="J56" s="89" t="s">
        <v>31</v>
      </c>
      <c r="K56" s="87">
        <v>1450000</v>
      </c>
      <c r="L56" s="87">
        <v>0</v>
      </c>
      <c r="M56" s="85">
        <f>+K56+L56</f>
        <v>1450000</v>
      </c>
      <c r="N56" s="87">
        <v>0</v>
      </c>
      <c r="O56" s="87">
        <v>0</v>
      </c>
      <c r="P56" s="85">
        <v>0</v>
      </c>
      <c r="Q56" s="85">
        <f>+Q55</f>
        <v>1450000</v>
      </c>
      <c r="R56" s="85">
        <v>0</v>
      </c>
      <c r="S56" s="85">
        <v>0</v>
      </c>
      <c r="T56" s="85">
        <f>+R56+S56</f>
        <v>0</v>
      </c>
      <c r="U56" s="85">
        <v>0</v>
      </c>
      <c r="V56" s="85">
        <v>0</v>
      </c>
      <c r="W56" s="85">
        <f>+U56+V56</f>
        <v>0</v>
      </c>
      <c r="X56" s="85">
        <f>+T56+W56</f>
        <v>0</v>
      </c>
      <c r="Y56" s="85">
        <v>0</v>
      </c>
      <c r="Z56" s="85">
        <v>0</v>
      </c>
      <c r="AA56" s="85">
        <f>+Y56+Z56</f>
        <v>0</v>
      </c>
      <c r="AB56" s="85">
        <v>0</v>
      </c>
      <c r="AC56" s="85">
        <v>0</v>
      </c>
      <c r="AD56" s="85">
        <f>+AB56+AC56</f>
        <v>0</v>
      </c>
      <c r="AE56" s="85">
        <f>+AA56+AD56</f>
        <v>0</v>
      </c>
      <c r="AF56" s="85">
        <v>0</v>
      </c>
      <c r="AG56" s="85">
        <v>0</v>
      </c>
      <c r="AH56" s="85">
        <f>+AF56+AG56</f>
        <v>0</v>
      </c>
      <c r="AI56" s="85">
        <v>0</v>
      </c>
      <c r="AJ56" s="85">
        <v>0</v>
      </c>
      <c r="AK56" s="85">
        <f>+AI56+AJ56</f>
        <v>0</v>
      </c>
      <c r="AL56" s="85">
        <f>+AH56+AK56</f>
        <v>0</v>
      </c>
      <c r="AM56" s="85">
        <v>0</v>
      </c>
      <c r="AN56" s="85">
        <v>0</v>
      </c>
      <c r="AO56" s="85">
        <f>+AM56+AN56</f>
        <v>0</v>
      </c>
      <c r="AP56" s="85">
        <v>0</v>
      </c>
      <c r="AQ56" s="85">
        <v>0</v>
      </c>
      <c r="AR56" s="85">
        <f>+AP56+AQ56</f>
        <v>0</v>
      </c>
      <c r="AS56" s="85">
        <f>+AO56+AR56</f>
        <v>0</v>
      </c>
      <c r="AT56" s="85">
        <f>+K56-R56-Y56-AF56-AM56</f>
        <v>1450000</v>
      </c>
      <c r="AU56" s="85">
        <f>+L56-S56-Z56-AG56-AN56</f>
        <v>0</v>
      </c>
      <c r="AV56" s="85">
        <f>+AT56+AU56</f>
        <v>1450000</v>
      </c>
      <c r="AW56" s="85">
        <f>+N56-U56-AB56-AI56-AP56</f>
        <v>0</v>
      </c>
      <c r="AX56" s="85">
        <f>+O56-V56-AC56-AJ56-AQ56</f>
        <v>0</v>
      </c>
      <c r="AY56" s="85">
        <v>0</v>
      </c>
      <c r="AZ56" s="85">
        <f>+AV56+AY56</f>
        <v>1450000</v>
      </c>
      <c r="BA56" s="134">
        <v>31</v>
      </c>
      <c r="BB56" s="134"/>
      <c r="BC56" s="134"/>
      <c r="BD56" s="134"/>
      <c r="BE56" s="134"/>
      <c r="BF56" s="134"/>
      <c r="BG56" s="134">
        <f>+BA56-BC56-BE56</f>
        <v>31</v>
      </c>
      <c r="BH56" s="134"/>
    </row>
    <row r="57" spans="1:60">
      <c r="A57" s="76">
        <v>2023</v>
      </c>
      <c r="B57" s="77">
        <v>8324</v>
      </c>
      <c r="C57" s="76">
        <v>1</v>
      </c>
      <c r="D57" s="76">
        <v>3</v>
      </c>
      <c r="E57" s="76">
        <v>5</v>
      </c>
      <c r="F57" s="76">
        <v>5000</v>
      </c>
      <c r="G57" s="76">
        <v>5100</v>
      </c>
      <c r="H57" s="76">
        <v>519</v>
      </c>
      <c r="I57" s="78" t="s">
        <v>6</v>
      </c>
      <c r="J57" s="79" t="s">
        <v>32</v>
      </c>
      <c r="K57" s="80">
        <v>1618431.99</v>
      </c>
      <c r="L57" s="80">
        <v>0</v>
      </c>
      <c r="M57" s="80">
        <v>1618431.99</v>
      </c>
      <c r="N57" s="80">
        <v>0</v>
      </c>
      <c r="O57" s="80">
        <v>0</v>
      </c>
      <c r="P57" s="80">
        <v>0</v>
      </c>
      <c r="Q57" s="80">
        <v>1618431.99</v>
      </c>
      <c r="R57" s="80">
        <f>+R58</f>
        <v>1610097.4</v>
      </c>
      <c r="S57" s="80">
        <f t="shared" ref="S57:X57" si="403">+S58</f>
        <v>0</v>
      </c>
      <c r="T57" s="80">
        <f t="shared" si="403"/>
        <v>1610097.4</v>
      </c>
      <c r="U57" s="80">
        <f t="shared" si="403"/>
        <v>0</v>
      </c>
      <c r="V57" s="80">
        <f t="shared" si="403"/>
        <v>0</v>
      </c>
      <c r="W57" s="80">
        <f t="shared" si="403"/>
        <v>0</v>
      </c>
      <c r="X57" s="80">
        <f t="shared" si="403"/>
        <v>1610097.4</v>
      </c>
      <c r="Y57" s="80">
        <f>+Y58</f>
        <v>0</v>
      </c>
      <c r="Z57" s="80">
        <f t="shared" ref="Z57" si="404">+Z58</f>
        <v>0</v>
      </c>
      <c r="AA57" s="80">
        <f t="shared" ref="AA57" si="405">+AA58</f>
        <v>0</v>
      </c>
      <c r="AB57" s="80">
        <f t="shared" ref="AB57" si="406">+AB58</f>
        <v>0</v>
      </c>
      <c r="AC57" s="80">
        <f t="shared" ref="AC57" si="407">+AC58</f>
        <v>0</v>
      </c>
      <c r="AD57" s="80">
        <f t="shared" ref="AD57" si="408">+AD58</f>
        <v>0</v>
      </c>
      <c r="AE57" s="80">
        <f t="shared" ref="AE57" si="409">+AE58</f>
        <v>0</v>
      </c>
      <c r="AF57" s="80">
        <f>+AF58</f>
        <v>0</v>
      </c>
      <c r="AG57" s="80">
        <f t="shared" ref="AG57" si="410">+AG58</f>
        <v>0</v>
      </c>
      <c r="AH57" s="80">
        <f t="shared" ref="AH57" si="411">+AH58</f>
        <v>0</v>
      </c>
      <c r="AI57" s="80">
        <f t="shared" ref="AI57" si="412">+AI58</f>
        <v>0</v>
      </c>
      <c r="AJ57" s="80">
        <f t="shared" ref="AJ57" si="413">+AJ58</f>
        <v>0</v>
      </c>
      <c r="AK57" s="80">
        <f t="shared" ref="AK57" si="414">+AK58</f>
        <v>0</v>
      </c>
      <c r="AL57" s="80">
        <f t="shared" ref="AL57" si="415">+AL58</f>
        <v>0</v>
      </c>
      <c r="AM57" s="80">
        <f>+AM58</f>
        <v>0</v>
      </c>
      <c r="AN57" s="80">
        <f t="shared" ref="AN57" si="416">+AN58</f>
        <v>0</v>
      </c>
      <c r="AO57" s="80">
        <f t="shared" ref="AO57" si="417">+AO58</f>
        <v>0</v>
      </c>
      <c r="AP57" s="80">
        <f t="shared" ref="AP57" si="418">+AP58</f>
        <v>0</v>
      </c>
      <c r="AQ57" s="80">
        <f t="shared" ref="AQ57" si="419">+AQ58</f>
        <v>0</v>
      </c>
      <c r="AR57" s="80">
        <f t="shared" ref="AR57" si="420">+AR58</f>
        <v>0</v>
      </c>
      <c r="AS57" s="80">
        <f t="shared" ref="AS57" si="421">+AS58</f>
        <v>0</v>
      </c>
      <c r="AT57" s="80">
        <f t="shared" ref="AT57" si="422">+AT58</f>
        <v>8334.5900000000838</v>
      </c>
      <c r="AU57" s="80">
        <f t="shared" ref="AU57" si="423">+AU58</f>
        <v>0</v>
      </c>
      <c r="AV57" s="80">
        <f t="shared" ref="AV57" si="424">+AV58</f>
        <v>8334.5900000000838</v>
      </c>
      <c r="AW57" s="80">
        <f t="shared" ref="AW57" si="425">+AW58</f>
        <v>0</v>
      </c>
      <c r="AX57" s="80">
        <f t="shared" ref="AX57" si="426">+AX58</f>
        <v>0</v>
      </c>
      <c r="AY57" s="80">
        <f t="shared" ref="AY57" si="427">+AY58</f>
        <v>0</v>
      </c>
      <c r="AZ57" s="80">
        <f t="shared" ref="AZ57" si="428">+AZ58</f>
        <v>8334.5900000000838</v>
      </c>
      <c r="BA57" s="133"/>
      <c r="BB57" s="133"/>
      <c r="BC57" s="133"/>
      <c r="BD57" s="133"/>
      <c r="BE57" s="133"/>
      <c r="BF57" s="133"/>
      <c r="BG57" s="133"/>
      <c r="BH57" s="133"/>
    </row>
    <row r="58" spans="1:60">
      <c r="A58" s="81">
        <v>2023</v>
      </c>
      <c r="B58" s="86">
        <v>8324</v>
      </c>
      <c r="C58" s="81">
        <v>1</v>
      </c>
      <c r="D58" s="81">
        <v>3</v>
      </c>
      <c r="E58" s="81">
        <v>5</v>
      </c>
      <c r="F58" s="81">
        <v>5000</v>
      </c>
      <c r="G58" s="81">
        <v>5100</v>
      </c>
      <c r="H58" s="81">
        <v>519</v>
      </c>
      <c r="I58" s="83">
        <v>1</v>
      </c>
      <c r="J58" s="89" t="s">
        <v>32</v>
      </c>
      <c r="K58" s="87">
        <v>1618431.99</v>
      </c>
      <c r="L58" s="87">
        <v>0</v>
      </c>
      <c r="M58" s="85">
        <v>1618431.99</v>
      </c>
      <c r="N58" s="87">
        <v>0</v>
      </c>
      <c r="O58" s="87">
        <v>0</v>
      </c>
      <c r="P58" s="85">
        <v>0</v>
      </c>
      <c r="Q58" s="85">
        <v>1618431.99</v>
      </c>
      <c r="R58" s="85">
        <v>1610097.4</v>
      </c>
      <c r="S58" s="85">
        <v>0</v>
      </c>
      <c r="T58" s="85">
        <f>+R58+S58</f>
        <v>1610097.4</v>
      </c>
      <c r="U58" s="85">
        <v>0</v>
      </c>
      <c r="V58" s="85">
        <v>0</v>
      </c>
      <c r="W58" s="85">
        <f>+U58+V58</f>
        <v>0</v>
      </c>
      <c r="X58" s="85">
        <f>+T58+W58</f>
        <v>1610097.4</v>
      </c>
      <c r="Y58" s="85">
        <v>0</v>
      </c>
      <c r="Z58" s="85">
        <v>0</v>
      </c>
      <c r="AA58" s="85">
        <f>+Y58+Z58</f>
        <v>0</v>
      </c>
      <c r="AB58" s="85">
        <v>0</v>
      </c>
      <c r="AC58" s="85">
        <v>0</v>
      </c>
      <c r="AD58" s="85">
        <f>+AB58+AC58</f>
        <v>0</v>
      </c>
      <c r="AE58" s="85">
        <f>+AA58+AD58</f>
        <v>0</v>
      </c>
      <c r="AF58" s="85">
        <v>0</v>
      </c>
      <c r="AG58" s="85">
        <v>0</v>
      </c>
      <c r="AH58" s="85">
        <f>+AF58+AG58</f>
        <v>0</v>
      </c>
      <c r="AI58" s="85">
        <v>0</v>
      </c>
      <c r="AJ58" s="85">
        <v>0</v>
      </c>
      <c r="AK58" s="85">
        <f>+AI58+AJ58</f>
        <v>0</v>
      </c>
      <c r="AL58" s="85">
        <f>+AH58+AK58</f>
        <v>0</v>
      </c>
      <c r="AM58" s="85">
        <v>0</v>
      </c>
      <c r="AN58" s="85">
        <v>0</v>
      </c>
      <c r="AO58" s="85">
        <f>+AM58+AN58</f>
        <v>0</v>
      </c>
      <c r="AP58" s="85">
        <v>0</v>
      </c>
      <c r="AQ58" s="85">
        <v>0</v>
      </c>
      <c r="AR58" s="85">
        <f>+AP58+AQ58</f>
        <v>0</v>
      </c>
      <c r="AS58" s="85">
        <f>+AO58+AR58</f>
        <v>0</v>
      </c>
      <c r="AT58" s="85">
        <f>+K58-R58-Y58-AF58-AM58</f>
        <v>8334.5900000000838</v>
      </c>
      <c r="AU58" s="85">
        <f>+L58-S58-Z58-AG58-AN58</f>
        <v>0</v>
      </c>
      <c r="AV58" s="85">
        <f>+AT58+AU58</f>
        <v>8334.5900000000838</v>
      </c>
      <c r="AW58" s="85">
        <f>+N58-U58-AB58-AI58-AP58</f>
        <v>0</v>
      </c>
      <c r="AX58" s="85">
        <f>+O58-V58-AC58-AJ58-AQ58</f>
        <v>0</v>
      </c>
      <c r="AY58" s="85">
        <v>0</v>
      </c>
      <c r="AZ58" s="85">
        <f>+AV58+AY58</f>
        <v>8334.5900000000838</v>
      </c>
      <c r="BA58" s="134">
        <v>7</v>
      </c>
      <c r="BB58" s="134"/>
      <c r="BC58" s="134">
        <v>7</v>
      </c>
      <c r="BD58" s="134"/>
      <c r="BE58" s="134"/>
      <c r="BF58" s="134"/>
      <c r="BG58" s="134">
        <f>+BA58-BC58-BE58</f>
        <v>0</v>
      </c>
      <c r="BH58" s="134"/>
    </row>
    <row r="59" spans="1:60">
      <c r="A59" s="71">
        <v>2023</v>
      </c>
      <c r="B59" s="72">
        <v>8324</v>
      </c>
      <c r="C59" s="71">
        <v>1</v>
      </c>
      <c r="D59" s="71">
        <v>3</v>
      </c>
      <c r="E59" s="71">
        <v>5</v>
      </c>
      <c r="F59" s="71">
        <v>5000</v>
      </c>
      <c r="G59" s="71">
        <v>5400</v>
      </c>
      <c r="H59" s="71"/>
      <c r="I59" s="73" t="s">
        <v>6</v>
      </c>
      <c r="J59" s="74" t="s">
        <v>35</v>
      </c>
      <c r="K59" s="75">
        <v>0</v>
      </c>
      <c r="L59" s="75">
        <v>3352430.21</v>
      </c>
      <c r="M59" s="75">
        <v>3352430.21</v>
      </c>
      <c r="N59" s="75">
        <v>0</v>
      </c>
      <c r="O59" s="75">
        <v>0</v>
      </c>
      <c r="P59" s="75">
        <v>0</v>
      </c>
      <c r="Q59" s="75">
        <v>3352430.21</v>
      </c>
      <c r="R59" s="75">
        <f>+R60</f>
        <v>0</v>
      </c>
      <c r="S59" s="75">
        <f t="shared" ref="S59:X60" si="429">+S60</f>
        <v>0</v>
      </c>
      <c r="T59" s="75">
        <f t="shared" si="429"/>
        <v>0</v>
      </c>
      <c r="U59" s="75">
        <f t="shared" si="429"/>
        <v>0</v>
      </c>
      <c r="V59" s="75">
        <f t="shared" si="429"/>
        <v>0</v>
      </c>
      <c r="W59" s="75">
        <f t="shared" si="429"/>
        <v>0</v>
      </c>
      <c r="X59" s="75">
        <f t="shared" si="429"/>
        <v>0</v>
      </c>
      <c r="Y59" s="75">
        <f>+Y60</f>
        <v>0</v>
      </c>
      <c r="Z59" s="75">
        <f t="shared" ref="Z59:Z60" si="430">+Z60</f>
        <v>0</v>
      </c>
      <c r="AA59" s="75">
        <f t="shared" ref="AA59:AA60" si="431">+AA60</f>
        <v>0</v>
      </c>
      <c r="AB59" s="75">
        <f t="shared" ref="AB59:AB60" si="432">+AB60</f>
        <v>0</v>
      </c>
      <c r="AC59" s="75">
        <f t="shared" ref="AC59:AC60" si="433">+AC60</f>
        <v>0</v>
      </c>
      <c r="AD59" s="75">
        <f t="shared" ref="AD59:AD60" si="434">+AD60</f>
        <v>0</v>
      </c>
      <c r="AE59" s="75">
        <f t="shared" ref="AE59:AE60" si="435">+AE60</f>
        <v>0</v>
      </c>
      <c r="AF59" s="75">
        <f>+AF60</f>
        <v>0</v>
      </c>
      <c r="AG59" s="75">
        <f t="shared" ref="AG59:AG60" si="436">+AG60</f>
        <v>0</v>
      </c>
      <c r="AH59" s="75">
        <f t="shared" ref="AH59:AH60" si="437">+AH60</f>
        <v>0</v>
      </c>
      <c r="AI59" s="75">
        <f t="shared" ref="AI59:AI60" si="438">+AI60</f>
        <v>0</v>
      </c>
      <c r="AJ59" s="75">
        <f t="shared" ref="AJ59:AJ60" si="439">+AJ60</f>
        <v>0</v>
      </c>
      <c r="AK59" s="75">
        <f t="shared" ref="AK59:AK60" si="440">+AK60</f>
        <v>0</v>
      </c>
      <c r="AL59" s="75">
        <f t="shared" ref="AL59:AL60" si="441">+AL60</f>
        <v>0</v>
      </c>
      <c r="AM59" s="75">
        <f>+AM60</f>
        <v>0</v>
      </c>
      <c r="AN59" s="75">
        <f t="shared" ref="AN59:AN60" si="442">+AN60</f>
        <v>0</v>
      </c>
      <c r="AO59" s="75">
        <f t="shared" ref="AO59:AO60" si="443">+AO60</f>
        <v>0</v>
      </c>
      <c r="AP59" s="75">
        <f t="shared" ref="AP59:AP60" si="444">+AP60</f>
        <v>0</v>
      </c>
      <c r="AQ59" s="75">
        <f t="shared" ref="AQ59:AQ60" si="445">+AQ60</f>
        <v>0</v>
      </c>
      <c r="AR59" s="75">
        <f t="shared" ref="AR59:AR60" si="446">+AR60</f>
        <v>0</v>
      </c>
      <c r="AS59" s="75">
        <f t="shared" ref="AS59:AS60" si="447">+AS60</f>
        <v>0</v>
      </c>
      <c r="AT59" s="75">
        <f t="shared" ref="AT59:AT60" si="448">+AT60</f>
        <v>0</v>
      </c>
      <c r="AU59" s="75">
        <f t="shared" ref="AU59:AU60" si="449">+AU60</f>
        <v>3352430.21</v>
      </c>
      <c r="AV59" s="75">
        <f t="shared" ref="AV59:AV60" si="450">+AV60</f>
        <v>3352430.21</v>
      </c>
      <c r="AW59" s="75">
        <f t="shared" ref="AW59:AW60" si="451">+AW60</f>
        <v>0</v>
      </c>
      <c r="AX59" s="75">
        <f t="shared" ref="AX59:AX60" si="452">+AX60</f>
        <v>0</v>
      </c>
      <c r="AY59" s="75">
        <f t="shared" ref="AY59:AY60" si="453">+AY60</f>
        <v>0</v>
      </c>
      <c r="AZ59" s="75">
        <f t="shared" ref="AZ59:AZ60" si="454">+AZ60</f>
        <v>3352430.21</v>
      </c>
      <c r="BA59" s="132"/>
      <c r="BB59" s="132"/>
      <c r="BC59" s="132"/>
      <c r="BD59" s="132"/>
      <c r="BE59" s="132"/>
      <c r="BF59" s="132"/>
      <c r="BG59" s="132"/>
      <c r="BH59" s="132"/>
    </row>
    <row r="60" spans="1:60">
      <c r="A60" s="76">
        <v>2023</v>
      </c>
      <c r="B60" s="77">
        <v>8324</v>
      </c>
      <c r="C60" s="76">
        <v>1</v>
      </c>
      <c r="D60" s="76">
        <v>3</v>
      </c>
      <c r="E60" s="76">
        <v>5</v>
      </c>
      <c r="F60" s="76">
        <v>5000</v>
      </c>
      <c r="G60" s="76">
        <v>5400</v>
      </c>
      <c r="H60" s="76">
        <v>541</v>
      </c>
      <c r="I60" s="78" t="s">
        <v>6</v>
      </c>
      <c r="J60" s="79" t="s">
        <v>36</v>
      </c>
      <c r="K60" s="80">
        <v>0</v>
      </c>
      <c r="L60" s="80">
        <v>3352430.21</v>
      </c>
      <c r="M60" s="80">
        <v>3352430.21</v>
      </c>
      <c r="N60" s="80">
        <v>0</v>
      </c>
      <c r="O60" s="80">
        <v>0</v>
      </c>
      <c r="P60" s="80">
        <v>0</v>
      </c>
      <c r="Q60" s="80">
        <v>3352430.21</v>
      </c>
      <c r="R60" s="80">
        <f>+R61</f>
        <v>0</v>
      </c>
      <c r="S60" s="80">
        <f t="shared" si="429"/>
        <v>0</v>
      </c>
      <c r="T60" s="80">
        <f t="shared" si="429"/>
        <v>0</v>
      </c>
      <c r="U60" s="80">
        <f t="shared" si="429"/>
        <v>0</v>
      </c>
      <c r="V60" s="80">
        <f t="shared" si="429"/>
        <v>0</v>
      </c>
      <c r="W60" s="80">
        <f t="shared" si="429"/>
        <v>0</v>
      </c>
      <c r="X60" s="80">
        <f t="shared" si="429"/>
        <v>0</v>
      </c>
      <c r="Y60" s="80">
        <f>+Y61</f>
        <v>0</v>
      </c>
      <c r="Z60" s="80">
        <f t="shared" si="430"/>
        <v>0</v>
      </c>
      <c r="AA60" s="80">
        <f t="shared" si="431"/>
        <v>0</v>
      </c>
      <c r="AB60" s="80">
        <f t="shared" si="432"/>
        <v>0</v>
      </c>
      <c r="AC60" s="80">
        <f t="shared" si="433"/>
        <v>0</v>
      </c>
      <c r="AD60" s="80">
        <f t="shared" si="434"/>
        <v>0</v>
      </c>
      <c r="AE60" s="80">
        <f t="shared" si="435"/>
        <v>0</v>
      </c>
      <c r="AF60" s="80">
        <f>+AF61</f>
        <v>0</v>
      </c>
      <c r="AG60" s="80">
        <f t="shared" si="436"/>
        <v>0</v>
      </c>
      <c r="AH60" s="80">
        <f t="shared" si="437"/>
        <v>0</v>
      </c>
      <c r="AI60" s="80">
        <f t="shared" si="438"/>
        <v>0</v>
      </c>
      <c r="AJ60" s="80">
        <f t="shared" si="439"/>
        <v>0</v>
      </c>
      <c r="AK60" s="80">
        <f t="shared" si="440"/>
        <v>0</v>
      </c>
      <c r="AL60" s="80">
        <f t="shared" si="441"/>
        <v>0</v>
      </c>
      <c r="AM60" s="80">
        <f>+AM61</f>
        <v>0</v>
      </c>
      <c r="AN60" s="80">
        <f t="shared" si="442"/>
        <v>0</v>
      </c>
      <c r="AO60" s="80">
        <f t="shared" si="443"/>
        <v>0</v>
      </c>
      <c r="AP60" s="80">
        <f t="shared" si="444"/>
        <v>0</v>
      </c>
      <c r="AQ60" s="80">
        <f t="shared" si="445"/>
        <v>0</v>
      </c>
      <c r="AR60" s="80">
        <f t="shared" si="446"/>
        <v>0</v>
      </c>
      <c r="AS60" s="80">
        <f t="shared" si="447"/>
        <v>0</v>
      </c>
      <c r="AT60" s="80">
        <f t="shared" si="448"/>
        <v>0</v>
      </c>
      <c r="AU60" s="80">
        <f t="shared" si="449"/>
        <v>3352430.21</v>
      </c>
      <c r="AV60" s="80">
        <f t="shared" si="450"/>
        <v>3352430.21</v>
      </c>
      <c r="AW60" s="80">
        <f t="shared" si="451"/>
        <v>0</v>
      </c>
      <c r="AX60" s="80">
        <f t="shared" si="452"/>
        <v>0</v>
      </c>
      <c r="AY60" s="80">
        <f t="shared" si="453"/>
        <v>0</v>
      </c>
      <c r="AZ60" s="80">
        <f t="shared" si="454"/>
        <v>3352430.21</v>
      </c>
      <c r="BA60" s="133"/>
      <c r="BB60" s="133"/>
      <c r="BC60" s="133"/>
      <c r="BD60" s="133"/>
      <c r="BE60" s="133"/>
      <c r="BF60" s="133"/>
      <c r="BG60" s="133"/>
      <c r="BH60" s="133"/>
    </row>
    <row r="61" spans="1:60">
      <c r="A61" s="81">
        <v>2023</v>
      </c>
      <c r="B61" s="86">
        <v>8324</v>
      </c>
      <c r="C61" s="81">
        <v>1</v>
      </c>
      <c r="D61" s="81">
        <v>3</v>
      </c>
      <c r="E61" s="81">
        <v>5</v>
      </c>
      <c r="F61" s="81">
        <v>5000</v>
      </c>
      <c r="G61" s="81">
        <v>5400</v>
      </c>
      <c r="H61" s="81">
        <v>541</v>
      </c>
      <c r="I61" s="83">
        <v>1</v>
      </c>
      <c r="J61" s="89" t="s">
        <v>36</v>
      </c>
      <c r="K61" s="87">
        <v>0</v>
      </c>
      <c r="L61" s="87">
        <v>3352430.21</v>
      </c>
      <c r="M61" s="85">
        <v>3352430.21</v>
      </c>
      <c r="N61" s="87">
        <v>0</v>
      </c>
      <c r="O61" s="87">
        <v>0</v>
      </c>
      <c r="P61" s="85">
        <v>0</v>
      </c>
      <c r="Q61" s="85">
        <v>3352430.21</v>
      </c>
      <c r="R61" s="85">
        <v>0</v>
      </c>
      <c r="S61" s="85">
        <v>0</v>
      </c>
      <c r="T61" s="85">
        <f>+R61+S61</f>
        <v>0</v>
      </c>
      <c r="U61" s="85">
        <v>0</v>
      </c>
      <c r="V61" s="85">
        <v>0</v>
      </c>
      <c r="W61" s="85">
        <f>+U61+V61</f>
        <v>0</v>
      </c>
      <c r="X61" s="85">
        <f>+T61+W61</f>
        <v>0</v>
      </c>
      <c r="Y61" s="85">
        <v>0</v>
      </c>
      <c r="Z61" s="85">
        <v>0</v>
      </c>
      <c r="AA61" s="85">
        <f>+Y61+Z61</f>
        <v>0</v>
      </c>
      <c r="AB61" s="85">
        <v>0</v>
      </c>
      <c r="AC61" s="85">
        <v>0</v>
      </c>
      <c r="AD61" s="85">
        <f>+AB61+AC61</f>
        <v>0</v>
      </c>
      <c r="AE61" s="85">
        <f>+AA61+AD61</f>
        <v>0</v>
      </c>
      <c r="AF61" s="85">
        <v>0</v>
      </c>
      <c r="AG61" s="85">
        <v>0</v>
      </c>
      <c r="AH61" s="85">
        <f>+AF61+AG61</f>
        <v>0</v>
      </c>
      <c r="AI61" s="85">
        <v>0</v>
      </c>
      <c r="AJ61" s="85">
        <v>0</v>
      </c>
      <c r="AK61" s="85">
        <f>+AI61+AJ61</f>
        <v>0</v>
      </c>
      <c r="AL61" s="85">
        <f>+AH61+AK61</f>
        <v>0</v>
      </c>
      <c r="AM61" s="85">
        <v>0</v>
      </c>
      <c r="AN61" s="85">
        <v>0</v>
      </c>
      <c r="AO61" s="85">
        <f>+AM61+AN61</f>
        <v>0</v>
      </c>
      <c r="AP61" s="85">
        <v>0</v>
      </c>
      <c r="AQ61" s="85">
        <v>0</v>
      </c>
      <c r="AR61" s="85">
        <f>+AP61+AQ61</f>
        <v>0</v>
      </c>
      <c r="AS61" s="85">
        <f>+AO61+AR61</f>
        <v>0</v>
      </c>
      <c r="AT61" s="85">
        <f>+K61-R61-Y61-AF61-AM61</f>
        <v>0</v>
      </c>
      <c r="AU61" s="85">
        <f>+L61-S61-Z61-AG61-AN61</f>
        <v>3352430.21</v>
      </c>
      <c r="AV61" s="85">
        <f>+AT61+AU61</f>
        <v>3352430.21</v>
      </c>
      <c r="AW61" s="85">
        <f>+N61-U61-AB61-AI61-AP61</f>
        <v>0</v>
      </c>
      <c r="AX61" s="85">
        <f>+O61-V61-AC61-AJ61-AQ61</f>
        <v>0</v>
      </c>
      <c r="AY61" s="85">
        <v>0</v>
      </c>
      <c r="AZ61" s="85">
        <f>+AV61+AY61</f>
        <v>3352430.21</v>
      </c>
      <c r="BA61" s="134">
        <v>2</v>
      </c>
      <c r="BB61" s="134"/>
      <c r="BC61" s="134"/>
      <c r="BD61" s="134"/>
      <c r="BE61" s="134"/>
      <c r="BF61" s="134"/>
      <c r="BG61" s="134">
        <f>+BA61-BC61-BE61</f>
        <v>2</v>
      </c>
      <c r="BH61" s="134"/>
    </row>
    <row r="62" spans="1:60">
      <c r="A62" s="71">
        <v>2023</v>
      </c>
      <c r="B62" s="72">
        <v>8324</v>
      </c>
      <c r="C62" s="71">
        <v>1</v>
      </c>
      <c r="D62" s="71">
        <v>3</v>
      </c>
      <c r="E62" s="71">
        <v>5</v>
      </c>
      <c r="F62" s="71">
        <v>5000</v>
      </c>
      <c r="G62" s="71">
        <v>5900</v>
      </c>
      <c r="H62" s="71"/>
      <c r="I62" s="73" t="s">
        <v>6</v>
      </c>
      <c r="J62" s="74" t="s">
        <v>40</v>
      </c>
      <c r="K62" s="75">
        <v>395020.6</v>
      </c>
      <c r="L62" s="75">
        <v>0</v>
      </c>
      <c r="M62" s="75">
        <v>395020.6</v>
      </c>
      <c r="N62" s="75">
        <v>0</v>
      </c>
      <c r="O62" s="75">
        <v>0</v>
      </c>
      <c r="P62" s="75">
        <v>0</v>
      </c>
      <c r="Q62" s="75">
        <v>395020.6</v>
      </c>
      <c r="R62" s="75">
        <f>+R63</f>
        <v>0</v>
      </c>
      <c r="S62" s="75">
        <f t="shared" ref="S62:X63" si="455">+S63</f>
        <v>0</v>
      </c>
      <c r="T62" s="75">
        <f t="shared" si="455"/>
        <v>0</v>
      </c>
      <c r="U62" s="75">
        <f t="shared" si="455"/>
        <v>0</v>
      </c>
      <c r="V62" s="75">
        <f t="shared" si="455"/>
        <v>0</v>
      </c>
      <c r="W62" s="75">
        <f t="shared" si="455"/>
        <v>0</v>
      </c>
      <c r="X62" s="75">
        <f t="shared" si="455"/>
        <v>0</v>
      </c>
      <c r="Y62" s="75">
        <f>+Y63</f>
        <v>0</v>
      </c>
      <c r="Z62" s="75">
        <f t="shared" ref="Z62:Z63" si="456">+Z63</f>
        <v>0</v>
      </c>
      <c r="AA62" s="75">
        <f t="shared" ref="AA62:AA63" si="457">+AA63</f>
        <v>0</v>
      </c>
      <c r="AB62" s="75">
        <f t="shared" ref="AB62:AB63" si="458">+AB63</f>
        <v>0</v>
      </c>
      <c r="AC62" s="75">
        <f t="shared" ref="AC62:AC63" si="459">+AC63</f>
        <v>0</v>
      </c>
      <c r="AD62" s="75">
        <f t="shared" ref="AD62:AD63" si="460">+AD63</f>
        <v>0</v>
      </c>
      <c r="AE62" s="75">
        <f t="shared" ref="AE62:AE63" si="461">+AE63</f>
        <v>0</v>
      </c>
      <c r="AF62" s="75">
        <f>+AF63</f>
        <v>0</v>
      </c>
      <c r="AG62" s="75">
        <f t="shared" ref="AG62:AG63" si="462">+AG63</f>
        <v>0</v>
      </c>
      <c r="AH62" s="75">
        <f t="shared" ref="AH62:AH63" si="463">+AH63</f>
        <v>0</v>
      </c>
      <c r="AI62" s="75">
        <f t="shared" ref="AI62:AI63" si="464">+AI63</f>
        <v>0</v>
      </c>
      <c r="AJ62" s="75">
        <f t="shared" ref="AJ62:AJ63" si="465">+AJ63</f>
        <v>0</v>
      </c>
      <c r="AK62" s="75">
        <f t="shared" ref="AK62:AK63" si="466">+AK63</f>
        <v>0</v>
      </c>
      <c r="AL62" s="75">
        <f t="shared" ref="AL62:AL63" si="467">+AL63</f>
        <v>0</v>
      </c>
      <c r="AM62" s="75">
        <f>+AM63</f>
        <v>0</v>
      </c>
      <c r="AN62" s="75">
        <f t="shared" ref="AN62:AN63" si="468">+AN63</f>
        <v>0</v>
      </c>
      <c r="AO62" s="75">
        <f t="shared" ref="AO62:AO63" si="469">+AO63</f>
        <v>0</v>
      </c>
      <c r="AP62" s="75">
        <f t="shared" ref="AP62:AP63" si="470">+AP63</f>
        <v>0</v>
      </c>
      <c r="AQ62" s="75">
        <f t="shared" ref="AQ62:AQ63" si="471">+AQ63</f>
        <v>0</v>
      </c>
      <c r="AR62" s="75">
        <f t="shared" ref="AR62:AR63" si="472">+AR63</f>
        <v>0</v>
      </c>
      <c r="AS62" s="75">
        <f t="shared" ref="AS62:AS63" si="473">+AS63</f>
        <v>0</v>
      </c>
      <c r="AT62" s="75">
        <f t="shared" ref="AT62:AT63" si="474">+AT63</f>
        <v>395020.6</v>
      </c>
      <c r="AU62" s="75">
        <f t="shared" ref="AU62:AU63" si="475">+AU63</f>
        <v>0</v>
      </c>
      <c r="AV62" s="75">
        <f t="shared" ref="AV62:AV63" si="476">+AV63</f>
        <v>395020.6</v>
      </c>
      <c r="AW62" s="75">
        <f t="shared" ref="AW62:AW63" si="477">+AW63</f>
        <v>0</v>
      </c>
      <c r="AX62" s="75">
        <f t="shared" ref="AX62:AX63" si="478">+AX63</f>
        <v>0</v>
      </c>
      <c r="AY62" s="75">
        <f t="shared" ref="AY62:AY63" si="479">+AY63</f>
        <v>0</v>
      </c>
      <c r="AZ62" s="75">
        <f t="shared" ref="AZ62:AZ63" si="480">+AZ63</f>
        <v>395020.6</v>
      </c>
      <c r="BA62" s="132"/>
      <c r="BB62" s="132"/>
      <c r="BC62" s="132"/>
      <c r="BD62" s="132"/>
      <c r="BE62" s="132"/>
      <c r="BF62" s="132"/>
      <c r="BG62" s="132"/>
      <c r="BH62" s="132"/>
    </row>
    <row r="63" spans="1:60">
      <c r="A63" s="76">
        <v>2023</v>
      </c>
      <c r="B63" s="77">
        <v>8324</v>
      </c>
      <c r="C63" s="76">
        <v>1</v>
      </c>
      <c r="D63" s="76">
        <v>3</v>
      </c>
      <c r="E63" s="76">
        <v>5</v>
      </c>
      <c r="F63" s="76">
        <v>5000</v>
      </c>
      <c r="G63" s="76">
        <v>5900</v>
      </c>
      <c r="H63" s="76">
        <v>597</v>
      </c>
      <c r="I63" s="78" t="s">
        <v>6</v>
      </c>
      <c r="J63" s="79" t="s">
        <v>42</v>
      </c>
      <c r="K63" s="80">
        <v>395020.6</v>
      </c>
      <c r="L63" s="80">
        <v>0</v>
      </c>
      <c r="M63" s="80">
        <v>395020.6</v>
      </c>
      <c r="N63" s="80">
        <v>0</v>
      </c>
      <c r="O63" s="80">
        <v>0</v>
      </c>
      <c r="P63" s="80">
        <v>0</v>
      </c>
      <c r="Q63" s="80">
        <v>395020.6</v>
      </c>
      <c r="R63" s="80">
        <f>+R64</f>
        <v>0</v>
      </c>
      <c r="S63" s="80">
        <f t="shared" si="455"/>
        <v>0</v>
      </c>
      <c r="T63" s="80">
        <f t="shared" si="455"/>
        <v>0</v>
      </c>
      <c r="U63" s="80">
        <f t="shared" si="455"/>
        <v>0</v>
      </c>
      <c r="V63" s="80">
        <f t="shared" si="455"/>
        <v>0</v>
      </c>
      <c r="W63" s="80">
        <f t="shared" si="455"/>
        <v>0</v>
      </c>
      <c r="X63" s="80">
        <f t="shared" si="455"/>
        <v>0</v>
      </c>
      <c r="Y63" s="80">
        <f>+Y64</f>
        <v>0</v>
      </c>
      <c r="Z63" s="80">
        <f t="shared" si="456"/>
        <v>0</v>
      </c>
      <c r="AA63" s="80">
        <f t="shared" si="457"/>
        <v>0</v>
      </c>
      <c r="AB63" s="80">
        <f t="shared" si="458"/>
        <v>0</v>
      </c>
      <c r="AC63" s="80">
        <f t="shared" si="459"/>
        <v>0</v>
      </c>
      <c r="AD63" s="80">
        <f t="shared" si="460"/>
        <v>0</v>
      </c>
      <c r="AE63" s="80">
        <f t="shared" si="461"/>
        <v>0</v>
      </c>
      <c r="AF63" s="80">
        <f>+AF64</f>
        <v>0</v>
      </c>
      <c r="AG63" s="80">
        <f t="shared" si="462"/>
        <v>0</v>
      </c>
      <c r="AH63" s="80">
        <f t="shared" si="463"/>
        <v>0</v>
      </c>
      <c r="AI63" s="80">
        <f t="shared" si="464"/>
        <v>0</v>
      </c>
      <c r="AJ63" s="80">
        <f t="shared" si="465"/>
        <v>0</v>
      </c>
      <c r="AK63" s="80">
        <f t="shared" si="466"/>
        <v>0</v>
      </c>
      <c r="AL63" s="80">
        <f t="shared" si="467"/>
        <v>0</v>
      </c>
      <c r="AM63" s="80">
        <f>+AM64</f>
        <v>0</v>
      </c>
      <c r="AN63" s="80">
        <f t="shared" si="468"/>
        <v>0</v>
      </c>
      <c r="AO63" s="80">
        <f t="shared" si="469"/>
        <v>0</v>
      </c>
      <c r="AP63" s="80">
        <f t="shared" si="470"/>
        <v>0</v>
      </c>
      <c r="AQ63" s="80">
        <f t="shared" si="471"/>
        <v>0</v>
      </c>
      <c r="AR63" s="80">
        <f t="shared" si="472"/>
        <v>0</v>
      </c>
      <c r="AS63" s="80">
        <f t="shared" si="473"/>
        <v>0</v>
      </c>
      <c r="AT63" s="80">
        <f t="shared" si="474"/>
        <v>395020.6</v>
      </c>
      <c r="AU63" s="80">
        <f t="shared" si="475"/>
        <v>0</v>
      </c>
      <c r="AV63" s="80">
        <f t="shared" si="476"/>
        <v>395020.6</v>
      </c>
      <c r="AW63" s="80">
        <f t="shared" si="477"/>
        <v>0</v>
      </c>
      <c r="AX63" s="80">
        <f t="shared" si="478"/>
        <v>0</v>
      </c>
      <c r="AY63" s="80">
        <f t="shared" si="479"/>
        <v>0</v>
      </c>
      <c r="AZ63" s="80">
        <f t="shared" si="480"/>
        <v>395020.6</v>
      </c>
      <c r="BA63" s="133"/>
      <c r="BB63" s="133"/>
      <c r="BC63" s="133"/>
      <c r="BD63" s="133"/>
      <c r="BE63" s="133"/>
      <c r="BF63" s="133"/>
      <c r="BG63" s="133"/>
      <c r="BH63" s="133"/>
    </row>
    <row r="64" spans="1:60">
      <c r="A64" s="81">
        <v>2023</v>
      </c>
      <c r="B64" s="86">
        <v>8324</v>
      </c>
      <c r="C64" s="81">
        <v>1</v>
      </c>
      <c r="D64" s="81">
        <v>3</v>
      </c>
      <c r="E64" s="81">
        <v>5</v>
      </c>
      <c r="F64" s="81">
        <v>5000</v>
      </c>
      <c r="G64" s="81">
        <v>5900</v>
      </c>
      <c r="H64" s="81">
        <v>597</v>
      </c>
      <c r="I64" s="83">
        <v>1</v>
      </c>
      <c r="J64" s="89" t="s">
        <v>43</v>
      </c>
      <c r="K64" s="87">
        <v>395020.6</v>
      </c>
      <c r="L64" s="87">
        <v>0</v>
      </c>
      <c r="M64" s="85">
        <v>395020.6</v>
      </c>
      <c r="N64" s="87">
        <v>0</v>
      </c>
      <c r="O64" s="87">
        <v>0</v>
      </c>
      <c r="P64" s="85">
        <v>0</v>
      </c>
      <c r="Q64" s="85">
        <v>395020.6</v>
      </c>
      <c r="R64" s="85">
        <v>0</v>
      </c>
      <c r="S64" s="85">
        <v>0</v>
      </c>
      <c r="T64" s="85">
        <f>+R64+S64</f>
        <v>0</v>
      </c>
      <c r="U64" s="85">
        <v>0</v>
      </c>
      <c r="V64" s="85">
        <v>0</v>
      </c>
      <c r="W64" s="85">
        <f>+U64+V64</f>
        <v>0</v>
      </c>
      <c r="X64" s="85">
        <f>+T64+W64</f>
        <v>0</v>
      </c>
      <c r="Y64" s="85">
        <v>0</v>
      </c>
      <c r="Z64" s="85">
        <v>0</v>
      </c>
      <c r="AA64" s="85">
        <f>+Y64+Z64</f>
        <v>0</v>
      </c>
      <c r="AB64" s="85">
        <v>0</v>
      </c>
      <c r="AC64" s="85">
        <v>0</v>
      </c>
      <c r="AD64" s="85">
        <f>+AB64+AC64</f>
        <v>0</v>
      </c>
      <c r="AE64" s="85">
        <f>+AA64+AD64</f>
        <v>0</v>
      </c>
      <c r="AF64" s="85">
        <v>0</v>
      </c>
      <c r="AG64" s="85">
        <v>0</v>
      </c>
      <c r="AH64" s="85">
        <f>+AF64+AG64</f>
        <v>0</v>
      </c>
      <c r="AI64" s="85">
        <v>0</v>
      </c>
      <c r="AJ64" s="85">
        <v>0</v>
      </c>
      <c r="AK64" s="85">
        <f>+AI64+AJ64</f>
        <v>0</v>
      </c>
      <c r="AL64" s="85">
        <f>+AH64+AK64</f>
        <v>0</v>
      </c>
      <c r="AM64" s="85">
        <v>0</v>
      </c>
      <c r="AN64" s="85">
        <v>0</v>
      </c>
      <c r="AO64" s="85">
        <f>+AM64+AN64</f>
        <v>0</v>
      </c>
      <c r="AP64" s="85">
        <v>0</v>
      </c>
      <c r="AQ64" s="85">
        <v>0</v>
      </c>
      <c r="AR64" s="85">
        <f>+AP64+AQ64</f>
        <v>0</v>
      </c>
      <c r="AS64" s="85">
        <f>+AO64+AR64</f>
        <v>0</v>
      </c>
      <c r="AT64" s="85">
        <f>+K64-R64-Y64-AF64-AM64</f>
        <v>395020.6</v>
      </c>
      <c r="AU64" s="85">
        <f>+L64-S64-Z64-AG64-AN64</f>
        <v>0</v>
      </c>
      <c r="AV64" s="85">
        <f>+AT64+AU64</f>
        <v>395020.6</v>
      </c>
      <c r="AW64" s="85">
        <f>+N64-U64-AB64-AI64-AP64</f>
        <v>0</v>
      </c>
      <c r="AX64" s="85">
        <f>+O64-V64-AC64-AJ64-AQ64</f>
        <v>0</v>
      </c>
      <c r="AY64" s="85">
        <v>0</v>
      </c>
      <c r="AZ64" s="85">
        <f>+AV64+AY64</f>
        <v>395020.6</v>
      </c>
      <c r="BA64" s="134">
        <v>403</v>
      </c>
      <c r="BB64" s="134"/>
      <c r="BC64" s="134"/>
      <c r="BD64" s="134"/>
      <c r="BE64" s="134"/>
      <c r="BF64" s="134"/>
      <c r="BG64" s="134">
        <f>+BA64-BC64-BE64</f>
        <v>403</v>
      </c>
      <c r="BH64" s="134"/>
    </row>
    <row r="65" spans="1:60">
      <c r="A65" s="99">
        <v>2023</v>
      </c>
      <c r="B65" s="100">
        <v>8324</v>
      </c>
      <c r="C65" s="99">
        <v>1</v>
      </c>
      <c r="D65" s="99">
        <v>3</v>
      </c>
      <c r="E65" s="99">
        <v>5</v>
      </c>
      <c r="F65" s="99"/>
      <c r="G65" s="99"/>
      <c r="H65" s="99"/>
      <c r="I65" s="101" t="s">
        <v>6</v>
      </c>
      <c r="J65" s="102" t="s">
        <v>62</v>
      </c>
      <c r="K65" s="103">
        <v>7282644.7800000003</v>
      </c>
      <c r="L65" s="103">
        <v>0</v>
      </c>
      <c r="M65" s="103">
        <v>7282644.7800000003</v>
      </c>
      <c r="N65" s="103">
        <v>0</v>
      </c>
      <c r="O65" s="103">
        <v>0</v>
      </c>
      <c r="P65" s="103">
        <v>0</v>
      </c>
      <c r="Q65" s="103">
        <v>7282644.7800000003</v>
      </c>
      <c r="R65" s="103">
        <f>+R66</f>
        <v>0</v>
      </c>
      <c r="S65" s="103">
        <f t="shared" ref="S65:X65" si="481">+S66</f>
        <v>0</v>
      </c>
      <c r="T65" s="103">
        <f t="shared" si="481"/>
        <v>0</v>
      </c>
      <c r="U65" s="103">
        <f t="shared" si="481"/>
        <v>0</v>
      </c>
      <c r="V65" s="103">
        <f t="shared" si="481"/>
        <v>0</v>
      </c>
      <c r="W65" s="103">
        <f t="shared" si="481"/>
        <v>0</v>
      </c>
      <c r="X65" s="103">
        <f t="shared" si="481"/>
        <v>0</v>
      </c>
      <c r="Y65" s="103">
        <f>+Y66</f>
        <v>0</v>
      </c>
      <c r="Z65" s="103">
        <f t="shared" ref="Z65" si="482">+Z66</f>
        <v>0</v>
      </c>
      <c r="AA65" s="103">
        <f t="shared" ref="AA65" si="483">+AA66</f>
        <v>0</v>
      </c>
      <c r="AB65" s="103">
        <f t="shared" ref="AB65" si="484">+AB66</f>
        <v>0</v>
      </c>
      <c r="AC65" s="103">
        <f t="shared" ref="AC65" si="485">+AC66</f>
        <v>0</v>
      </c>
      <c r="AD65" s="103">
        <f t="shared" ref="AD65" si="486">+AD66</f>
        <v>0</v>
      </c>
      <c r="AE65" s="103">
        <f t="shared" ref="AE65" si="487">+AE66</f>
        <v>0</v>
      </c>
      <c r="AF65" s="103">
        <f>+AF66</f>
        <v>0</v>
      </c>
      <c r="AG65" s="103">
        <f t="shared" ref="AG65" si="488">+AG66</f>
        <v>0</v>
      </c>
      <c r="AH65" s="103">
        <f t="shared" ref="AH65" si="489">+AH66</f>
        <v>0</v>
      </c>
      <c r="AI65" s="103">
        <f t="shared" ref="AI65" si="490">+AI66</f>
        <v>0</v>
      </c>
      <c r="AJ65" s="103">
        <f t="shared" ref="AJ65" si="491">+AJ66</f>
        <v>0</v>
      </c>
      <c r="AK65" s="103">
        <f t="shared" ref="AK65" si="492">+AK66</f>
        <v>0</v>
      </c>
      <c r="AL65" s="103">
        <f t="shared" ref="AL65" si="493">+AL66</f>
        <v>0</v>
      </c>
      <c r="AM65" s="103">
        <f>+AM66</f>
        <v>0</v>
      </c>
      <c r="AN65" s="103">
        <f t="shared" ref="AN65" si="494">+AN66</f>
        <v>0</v>
      </c>
      <c r="AO65" s="103">
        <f t="shared" ref="AO65" si="495">+AO66</f>
        <v>0</v>
      </c>
      <c r="AP65" s="103">
        <f t="shared" ref="AP65" si="496">+AP66</f>
        <v>0</v>
      </c>
      <c r="AQ65" s="103">
        <f t="shared" ref="AQ65" si="497">+AQ66</f>
        <v>0</v>
      </c>
      <c r="AR65" s="103">
        <f t="shared" ref="AR65" si="498">+AR66</f>
        <v>0</v>
      </c>
      <c r="AS65" s="103">
        <f t="shared" ref="AS65" si="499">+AS66</f>
        <v>0</v>
      </c>
      <c r="AT65" s="103">
        <f t="shared" ref="AT65" si="500">+AT66</f>
        <v>7282644.7800000003</v>
      </c>
      <c r="AU65" s="103">
        <f t="shared" ref="AU65" si="501">+AU66</f>
        <v>0</v>
      </c>
      <c r="AV65" s="103">
        <f t="shared" ref="AV65" si="502">+AV66</f>
        <v>7282644.7800000003</v>
      </c>
      <c r="AW65" s="103">
        <f t="shared" ref="AW65" si="503">+AW66</f>
        <v>0</v>
      </c>
      <c r="AX65" s="103">
        <f t="shared" ref="AX65" si="504">+AX66</f>
        <v>0</v>
      </c>
      <c r="AY65" s="103">
        <f t="shared" ref="AY65" si="505">+AY66</f>
        <v>0</v>
      </c>
      <c r="AZ65" s="103">
        <f t="shared" ref="AZ65" si="506">+AZ66</f>
        <v>7282644.7800000003</v>
      </c>
      <c r="BA65" s="137"/>
      <c r="BB65" s="137"/>
      <c r="BC65" s="137"/>
      <c r="BD65" s="137"/>
      <c r="BE65" s="137"/>
      <c r="BF65" s="137"/>
      <c r="BG65" s="137"/>
      <c r="BH65" s="137"/>
    </row>
    <row r="66" spans="1:60">
      <c r="A66" s="66">
        <v>2023</v>
      </c>
      <c r="B66" s="67">
        <v>8324</v>
      </c>
      <c r="C66" s="66">
        <v>1</v>
      </c>
      <c r="D66" s="66">
        <v>3</v>
      </c>
      <c r="E66" s="66">
        <v>5</v>
      </c>
      <c r="F66" s="66">
        <v>5000</v>
      </c>
      <c r="G66" s="66"/>
      <c r="H66" s="66"/>
      <c r="I66" s="68" t="s">
        <v>6</v>
      </c>
      <c r="J66" s="69" t="s">
        <v>28</v>
      </c>
      <c r="K66" s="70">
        <v>7282644.7800000003</v>
      </c>
      <c r="L66" s="70">
        <v>0</v>
      </c>
      <c r="M66" s="70">
        <v>7282644.7800000003</v>
      </c>
      <c r="N66" s="70">
        <v>0</v>
      </c>
      <c r="O66" s="70">
        <v>0</v>
      </c>
      <c r="P66" s="70">
        <v>0</v>
      </c>
      <c r="Q66" s="70">
        <v>7282644.7800000003</v>
      </c>
      <c r="R66" s="70">
        <f>+R67+R70</f>
        <v>0</v>
      </c>
      <c r="S66" s="70">
        <f t="shared" ref="S66:X66" si="507">+S67+S70</f>
        <v>0</v>
      </c>
      <c r="T66" s="70">
        <f t="shared" si="507"/>
        <v>0</v>
      </c>
      <c r="U66" s="70">
        <f t="shared" si="507"/>
        <v>0</v>
      </c>
      <c r="V66" s="70">
        <f t="shared" si="507"/>
        <v>0</v>
      </c>
      <c r="W66" s="70">
        <f t="shared" si="507"/>
        <v>0</v>
      </c>
      <c r="X66" s="70">
        <f t="shared" si="507"/>
        <v>0</v>
      </c>
      <c r="Y66" s="70">
        <f>+Y67+Y70</f>
        <v>0</v>
      </c>
      <c r="Z66" s="70">
        <f t="shared" ref="Z66" si="508">+Z67+Z70</f>
        <v>0</v>
      </c>
      <c r="AA66" s="70">
        <f t="shared" ref="AA66" si="509">+AA67+AA70</f>
        <v>0</v>
      </c>
      <c r="AB66" s="70">
        <f t="shared" ref="AB66" si="510">+AB67+AB70</f>
        <v>0</v>
      </c>
      <c r="AC66" s="70">
        <f t="shared" ref="AC66" si="511">+AC67+AC70</f>
        <v>0</v>
      </c>
      <c r="AD66" s="70">
        <f t="shared" ref="AD66" si="512">+AD67+AD70</f>
        <v>0</v>
      </c>
      <c r="AE66" s="70">
        <f t="shared" ref="AE66" si="513">+AE67+AE70</f>
        <v>0</v>
      </c>
      <c r="AF66" s="70">
        <f>+AF67+AF70</f>
        <v>0</v>
      </c>
      <c r="AG66" s="70">
        <f t="shared" ref="AG66" si="514">+AG67+AG70</f>
        <v>0</v>
      </c>
      <c r="AH66" s="70">
        <f t="shared" ref="AH66" si="515">+AH67+AH70</f>
        <v>0</v>
      </c>
      <c r="AI66" s="70">
        <f t="shared" ref="AI66" si="516">+AI67+AI70</f>
        <v>0</v>
      </c>
      <c r="AJ66" s="70">
        <f t="shared" ref="AJ66" si="517">+AJ67+AJ70</f>
        <v>0</v>
      </c>
      <c r="AK66" s="70">
        <f t="shared" ref="AK66" si="518">+AK67+AK70</f>
        <v>0</v>
      </c>
      <c r="AL66" s="70">
        <f t="shared" ref="AL66" si="519">+AL67+AL70</f>
        <v>0</v>
      </c>
      <c r="AM66" s="70">
        <f>+AM67+AM70</f>
        <v>0</v>
      </c>
      <c r="AN66" s="70">
        <f t="shared" ref="AN66" si="520">+AN67+AN70</f>
        <v>0</v>
      </c>
      <c r="AO66" s="70">
        <f t="shared" ref="AO66" si="521">+AO67+AO70</f>
        <v>0</v>
      </c>
      <c r="AP66" s="70">
        <f t="shared" ref="AP66" si="522">+AP67+AP70</f>
        <v>0</v>
      </c>
      <c r="AQ66" s="70">
        <f t="shared" ref="AQ66" si="523">+AQ67+AQ70</f>
        <v>0</v>
      </c>
      <c r="AR66" s="70">
        <f t="shared" ref="AR66" si="524">+AR67+AR70</f>
        <v>0</v>
      </c>
      <c r="AS66" s="70">
        <f t="shared" ref="AS66" si="525">+AS67+AS70</f>
        <v>0</v>
      </c>
      <c r="AT66" s="70">
        <f t="shared" ref="AT66" si="526">+AT67+AT70</f>
        <v>7282644.7800000003</v>
      </c>
      <c r="AU66" s="70">
        <f t="shared" ref="AU66" si="527">+AU67+AU70</f>
        <v>0</v>
      </c>
      <c r="AV66" s="70">
        <f t="shared" ref="AV66" si="528">+AV67+AV70</f>
        <v>7282644.7800000003</v>
      </c>
      <c r="AW66" s="70">
        <f t="shared" ref="AW66" si="529">+AW67+AW70</f>
        <v>0</v>
      </c>
      <c r="AX66" s="70">
        <f t="shared" ref="AX66" si="530">+AX67+AX70</f>
        <v>0</v>
      </c>
      <c r="AY66" s="70">
        <f t="shared" ref="AY66" si="531">+AY67+AY70</f>
        <v>0</v>
      </c>
      <c r="AZ66" s="70">
        <f t="shared" ref="AZ66" si="532">+AZ67+AZ70</f>
        <v>7282644.7800000003</v>
      </c>
      <c r="BA66" s="131"/>
      <c r="BB66" s="131"/>
      <c r="BC66" s="131"/>
      <c r="BD66" s="131"/>
      <c r="BE66" s="131"/>
      <c r="BF66" s="131"/>
      <c r="BG66" s="131"/>
      <c r="BH66" s="131"/>
    </row>
    <row r="67" spans="1:60">
      <c r="A67" s="71">
        <v>2023</v>
      </c>
      <c r="B67" s="72">
        <v>8324</v>
      </c>
      <c r="C67" s="71">
        <v>1</v>
      </c>
      <c r="D67" s="71">
        <v>3</v>
      </c>
      <c r="E67" s="71">
        <v>5</v>
      </c>
      <c r="F67" s="71">
        <v>5000</v>
      </c>
      <c r="G67" s="71">
        <v>5200</v>
      </c>
      <c r="H67" s="71"/>
      <c r="I67" s="73" t="s">
        <v>6</v>
      </c>
      <c r="J67" s="74" t="s">
        <v>33</v>
      </c>
      <c r="K67" s="75">
        <v>82644.78</v>
      </c>
      <c r="L67" s="75">
        <v>0</v>
      </c>
      <c r="M67" s="75">
        <v>82644.78</v>
      </c>
      <c r="N67" s="75">
        <v>0</v>
      </c>
      <c r="O67" s="75">
        <v>0</v>
      </c>
      <c r="P67" s="75">
        <v>0</v>
      </c>
      <c r="Q67" s="75">
        <v>82644.78</v>
      </c>
      <c r="R67" s="75">
        <f>+R68</f>
        <v>0</v>
      </c>
      <c r="S67" s="75">
        <f t="shared" ref="S67:X68" si="533">+S68</f>
        <v>0</v>
      </c>
      <c r="T67" s="75">
        <f t="shared" si="533"/>
        <v>0</v>
      </c>
      <c r="U67" s="75">
        <f t="shared" si="533"/>
        <v>0</v>
      </c>
      <c r="V67" s="75">
        <f t="shared" si="533"/>
        <v>0</v>
      </c>
      <c r="W67" s="75">
        <f t="shared" si="533"/>
        <v>0</v>
      </c>
      <c r="X67" s="75">
        <f t="shared" si="533"/>
        <v>0</v>
      </c>
      <c r="Y67" s="75">
        <f>+Y68</f>
        <v>0</v>
      </c>
      <c r="Z67" s="75">
        <f t="shared" ref="Z67:Z68" si="534">+Z68</f>
        <v>0</v>
      </c>
      <c r="AA67" s="75">
        <f t="shared" ref="AA67:AA68" si="535">+AA68</f>
        <v>0</v>
      </c>
      <c r="AB67" s="75">
        <f t="shared" ref="AB67:AB68" si="536">+AB68</f>
        <v>0</v>
      </c>
      <c r="AC67" s="75">
        <f t="shared" ref="AC67:AC68" si="537">+AC68</f>
        <v>0</v>
      </c>
      <c r="AD67" s="75">
        <f t="shared" ref="AD67:AD68" si="538">+AD68</f>
        <v>0</v>
      </c>
      <c r="AE67" s="75">
        <f t="shared" ref="AE67:AE68" si="539">+AE68</f>
        <v>0</v>
      </c>
      <c r="AF67" s="75">
        <f>+AF68</f>
        <v>0</v>
      </c>
      <c r="AG67" s="75">
        <f t="shared" ref="AG67:AG68" si="540">+AG68</f>
        <v>0</v>
      </c>
      <c r="AH67" s="75">
        <f t="shared" ref="AH67:AH68" si="541">+AH68</f>
        <v>0</v>
      </c>
      <c r="AI67" s="75">
        <f t="shared" ref="AI67:AI68" si="542">+AI68</f>
        <v>0</v>
      </c>
      <c r="AJ67" s="75">
        <f t="shared" ref="AJ67:AJ68" si="543">+AJ68</f>
        <v>0</v>
      </c>
      <c r="AK67" s="75">
        <f t="shared" ref="AK67:AK68" si="544">+AK68</f>
        <v>0</v>
      </c>
      <c r="AL67" s="75">
        <f t="shared" ref="AL67:AL68" si="545">+AL68</f>
        <v>0</v>
      </c>
      <c r="AM67" s="75">
        <f>+AM68</f>
        <v>0</v>
      </c>
      <c r="AN67" s="75">
        <f t="shared" ref="AN67:AN68" si="546">+AN68</f>
        <v>0</v>
      </c>
      <c r="AO67" s="75">
        <f t="shared" ref="AO67:AO68" si="547">+AO68</f>
        <v>0</v>
      </c>
      <c r="AP67" s="75">
        <f t="shared" ref="AP67:AP68" si="548">+AP68</f>
        <v>0</v>
      </c>
      <c r="AQ67" s="75">
        <f t="shared" ref="AQ67:AQ68" si="549">+AQ68</f>
        <v>0</v>
      </c>
      <c r="AR67" s="75">
        <f t="shared" ref="AR67:AR68" si="550">+AR68</f>
        <v>0</v>
      </c>
      <c r="AS67" s="75">
        <f t="shared" ref="AS67:AS68" si="551">+AS68</f>
        <v>0</v>
      </c>
      <c r="AT67" s="75">
        <f t="shared" ref="AT67:AT68" si="552">+AT68</f>
        <v>82644.78</v>
      </c>
      <c r="AU67" s="75">
        <f t="shared" ref="AU67:AU68" si="553">+AU68</f>
        <v>0</v>
      </c>
      <c r="AV67" s="75">
        <f t="shared" ref="AV67:AV68" si="554">+AV68</f>
        <v>82644.78</v>
      </c>
      <c r="AW67" s="75">
        <f t="shared" ref="AW67:AW68" si="555">+AW68</f>
        <v>0</v>
      </c>
      <c r="AX67" s="75">
        <f t="shared" ref="AX67:AX68" si="556">+AX68</f>
        <v>0</v>
      </c>
      <c r="AY67" s="75">
        <f t="shared" ref="AY67:AY68" si="557">+AY68</f>
        <v>0</v>
      </c>
      <c r="AZ67" s="75">
        <f t="shared" ref="AZ67:AZ68" si="558">+AZ68</f>
        <v>82644.78</v>
      </c>
      <c r="BA67" s="132"/>
      <c r="BB67" s="132"/>
      <c r="BC67" s="132"/>
      <c r="BD67" s="132"/>
      <c r="BE67" s="132"/>
      <c r="BF67" s="132"/>
      <c r="BG67" s="132"/>
      <c r="BH67" s="132"/>
    </row>
    <row r="68" spans="1:60">
      <c r="A68" s="76">
        <v>2023</v>
      </c>
      <c r="B68" s="77">
        <v>8324</v>
      </c>
      <c r="C68" s="76">
        <v>1</v>
      </c>
      <c r="D68" s="76">
        <v>3</v>
      </c>
      <c r="E68" s="76">
        <v>5</v>
      </c>
      <c r="F68" s="76">
        <v>5000</v>
      </c>
      <c r="G68" s="76">
        <v>5200</v>
      </c>
      <c r="H68" s="76">
        <v>523</v>
      </c>
      <c r="I68" s="78" t="s">
        <v>6</v>
      </c>
      <c r="J68" s="79" t="s">
        <v>34</v>
      </c>
      <c r="K68" s="80">
        <v>82644.78</v>
      </c>
      <c r="L68" s="80">
        <v>0</v>
      </c>
      <c r="M68" s="80">
        <v>82644.78</v>
      </c>
      <c r="N68" s="80">
        <v>0</v>
      </c>
      <c r="O68" s="80">
        <v>0</v>
      </c>
      <c r="P68" s="80">
        <v>0</v>
      </c>
      <c r="Q68" s="80">
        <v>82644.78</v>
      </c>
      <c r="R68" s="80">
        <f>+R69</f>
        <v>0</v>
      </c>
      <c r="S68" s="80">
        <f t="shared" si="533"/>
        <v>0</v>
      </c>
      <c r="T68" s="80">
        <f t="shared" si="533"/>
        <v>0</v>
      </c>
      <c r="U68" s="80">
        <f t="shared" si="533"/>
        <v>0</v>
      </c>
      <c r="V68" s="80">
        <f t="shared" si="533"/>
        <v>0</v>
      </c>
      <c r="W68" s="80">
        <f t="shared" si="533"/>
        <v>0</v>
      </c>
      <c r="X68" s="80">
        <f t="shared" si="533"/>
        <v>0</v>
      </c>
      <c r="Y68" s="80">
        <f>+Y69</f>
        <v>0</v>
      </c>
      <c r="Z68" s="80">
        <f t="shared" si="534"/>
        <v>0</v>
      </c>
      <c r="AA68" s="80">
        <f t="shared" si="535"/>
        <v>0</v>
      </c>
      <c r="AB68" s="80">
        <f t="shared" si="536"/>
        <v>0</v>
      </c>
      <c r="AC68" s="80">
        <f t="shared" si="537"/>
        <v>0</v>
      </c>
      <c r="AD68" s="80">
        <f t="shared" si="538"/>
        <v>0</v>
      </c>
      <c r="AE68" s="80">
        <f t="shared" si="539"/>
        <v>0</v>
      </c>
      <c r="AF68" s="80">
        <f>+AF69</f>
        <v>0</v>
      </c>
      <c r="AG68" s="80">
        <f t="shared" si="540"/>
        <v>0</v>
      </c>
      <c r="AH68" s="80">
        <f t="shared" si="541"/>
        <v>0</v>
      </c>
      <c r="AI68" s="80">
        <f t="shared" si="542"/>
        <v>0</v>
      </c>
      <c r="AJ68" s="80">
        <f t="shared" si="543"/>
        <v>0</v>
      </c>
      <c r="AK68" s="80">
        <f t="shared" si="544"/>
        <v>0</v>
      </c>
      <c r="AL68" s="80">
        <f t="shared" si="545"/>
        <v>0</v>
      </c>
      <c r="AM68" s="80">
        <f>+AM69</f>
        <v>0</v>
      </c>
      <c r="AN68" s="80">
        <f t="shared" si="546"/>
        <v>0</v>
      </c>
      <c r="AO68" s="80">
        <f t="shared" si="547"/>
        <v>0</v>
      </c>
      <c r="AP68" s="80">
        <f t="shared" si="548"/>
        <v>0</v>
      </c>
      <c r="AQ68" s="80">
        <f t="shared" si="549"/>
        <v>0</v>
      </c>
      <c r="AR68" s="80">
        <f t="shared" si="550"/>
        <v>0</v>
      </c>
      <c r="AS68" s="80">
        <f t="shared" si="551"/>
        <v>0</v>
      </c>
      <c r="AT68" s="80">
        <f t="shared" si="552"/>
        <v>82644.78</v>
      </c>
      <c r="AU68" s="80">
        <f t="shared" si="553"/>
        <v>0</v>
      </c>
      <c r="AV68" s="80">
        <f t="shared" si="554"/>
        <v>82644.78</v>
      </c>
      <c r="AW68" s="80">
        <f t="shared" si="555"/>
        <v>0</v>
      </c>
      <c r="AX68" s="80">
        <f t="shared" si="556"/>
        <v>0</v>
      </c>
      <c r="AY68" s="80">
        <f t="shared" si="557"/>
        <v>0</v>
      </c>
      <c r="AZ68" s="80">
        <f t="shared" si="558"/>
        <v>82644.78</v>
      </c>
      <c r="BA68" s="133"/>
      <c r="BB68" s="133"/>
      <c r="BC68" s="133"/>
      <c r="BD68" s="133"/>
      <c r="BE68" s="133"/>
      <c r="BF68" s="133"/>
      <c r="BG68" s="133"/>
      <c r="BH68" s="133"/>
    </row>
    <row r="69" spans="1:60">
      <c r="A69" s="81">
        <v>2023</v>
      </c>
      <c r="B69" s="86">
        <v>8324</v>
      </c>
      <c r="C69" s="81">
        <v>1</v>
      </c>
      <c r="D69" s="81">
        <v>3</v>
      </c>
      <c r="E69" s="81">
        <v>5</v>
      </c>
      <c r="F69" s="81">
        <v>5000</v>
      </c>
      <c r="G69" s="81">
        <v>5200</v>
      </c>
      <c r="H69" s="81">
        <v>523</v>
      </c>
      <c r="I69" s="83">
        <v>1</v>
      </c>
      <c r="J69" s="89" t="s">
        <v>34</v>
      </c>
      <c r="K69" s="87">
        <v>82644.78</v>
      </c>
      <c r="L69" s="87">
        <v>0</v>
      </c>
      <c r="M69" s="85">
        <v>82644.78</v>
      </c>
      <c r="N69" s="87">
        <v>0</v>
      </c>
      <c r="O69" s="87">
        <v>0</v>
      </c>
      <c r="P69" s="85">
        <v>0</v>
      </c>
      <c r="Q69" s="85">
        <v>82644.78</v>
      </c>
      <c r="R69" s="85">
        <v>0</v>
      </c>
      <c r="S69" s="85">
        <v>0</v>
      </c>
      <c r="T69" s="85">
        <f>+R69+S69</f>
        <v>0</v>
      </c>
      <c r="U69" s="85">
        <v>0</v>
      </c>
      <c r="V69" s="85">
        <v>0</v>
      </c>
      <c r="W69" s="85">
        <f>+U69+V69</f>
        <v>0</v>
      </c>
      <c r="X69" s="85">
        <f>+T69+W69</f>
        <v>0</v>
      </c>
      <c r="Y69" s="85">
        <v>0</v>
      </c>
      <c r="Z69" s="85">
        <v>0</v>
      </c>
      <c r="AA69" s="85">
        <f>+Y69+Z69</f>
        <v>0</v>
      </c>
      <c r="AB69" s="85">
        <v>0</v>
      </c>
      <c r="AC69" s="85">
        <v>0</v>
      </c>
      <c r="AD69" s="85">
        <f>+AB69+AC69</f>
        <v>0</v>
      </c>
      <c r="AE69" s="85">
        <f>+AA69+AD69</f>
        <v>0</v>
      </c>
      <c r="AF69" s="85">
        <v>0</v>
      </c>
      <c r="AG69" s="85">
        <v>0</v>
      </c>
      <c r="AH69" s="85">
        <f>+AF69+AG69</f>
        <v>0</v>
      </c>
      <c r="AI69" s="85">
        <v>0</v>
      </c>
      <c r="AJ69" s="85">
        <v>0</v>
      </c>
      <c r="AK69" s="85">
        <f>+AI69+AJ69</f>
        <v>0</v>
      </c>
      <c r="AL69" s="85">
        <f>+AH69+AK69</f>
        <v>0</v>
      </c>
      <c r="AM69" s="85">
        <v>0</v>
      </c>
      <c r="AN69" s="85">
        <v>0</v>
      </c>
      <c r="AO69" s="85">
        <f>+AM69+AN69</f>
        <v>0</v>
      </c>
      <c r="AP69" s="85">
        <v>0</v>
      </c>
      <c r="AQ69" s="85">
        <v>0</v>
      </c>
      <c r="AR69" s="85">
        <f>+AP69+AQ69</f>
        <v>0</v>
      </c>
      <c r="AS69" s="85">
        <f>+AO69+AR69</f>
        <v>0</v>
      </c>
      <c r="AT69" s="85">
        <f>+K69-R69-Y69-AF69-AM69</f>
        <v>82644.78</v>
      </c>
      <c r="AU69" s="85">
        <f>+L69-S69-Z69-AG69-AN69</f>
        <v>0</v>
      </c>
      <c r="AV69" s="85">
        <f>+AT69+AU69</f>
        <v>82644.78</v>
      </c>
      <c r="AW69" s="85">
        <f>+N69-U69-AB69-AI69-AP69</f>
        <v>0</v>
      </c>
      <c r="AX69" s="85">
        <f>+O69-V69-AC69-AJ69-AQ69</f>
        <v>0</v>
      </c>
      <c r="AY69" s="85">
        <v>0</v>
      </c>
      <c r="AZ69" s="85">
        <f>+AV69+AY69</f>
        <v>82644.78</v>
      </c>
      <c r="BA69" s="134">
        <v>1</v>
      </c>
      <c r="BB69" s="134"/>
      <c r="BC69" s="134"/>
      <c r="BD69" s="134"/>
      <c r="BE69" s="134"/>
      <c r="BF69" s="134"/>
      <c r="BG69" s="134">
        <f>+BA69-BC69-BE69</f>
        <v>1</v>
      </c>
      <c r="BH69" s="134"/>
    </row>
    <row r="70" spans="1:60">
      <c r="A70" s="71">
        <v>2023</v>
      </c>
      <c r="B70" s="72">
        <v>8324</v>
      </c>
      <c r="C70" s="71">
        <v>1</v>
      </c>
      <c r="D70" s="71">
        <v>3</v>
      </c>
      <c r="E70" s="71">
        <v>5</v>
      </c>
      <c r="F70" s="71">
        <v>5000</v>
      </c>
      <c r="G70" s="71">
        <v>5900</v>
      </c>
      <c r="H70" s="71"/>
      <c r="I70" s="73" t="s">
        <v>6</v>
      </c>
      <c r="J70" s="74" t="s">
        <v>40</v>
      </c>
      <c r="K70" s="75">
        <v>7200000</v>
      </c>
      <c r="L70" s="75">
        <v>0</v>
      </c>
      <c r="M70" s="75">
        <v>7200000</v>
      </c>
      <c r="N70" s="75">
        <v>0</v>
      </c>
      <c r="O70" s="75">
        <v>0</v>
      </c>
      <c r="P70" s="75">
        <v>0</v>
      </c>
      <c r="Q70" s="75">
        <v>7200000</v>
      </c>
      <c r="R70" s="75">
        <f>+R71</f>
        <v>0</v>
      </c>
      <c r="S70" s="75">
        <f t="shared" ref="S70:X71" si="559">+S71</f>
        <v>0</v>
      </c>
      <c r="T70" s="75">
        <f t="shared" si="559"/>
        <v>0</v>
      </c>
      <c r="U70" s="75">
        <f t="shared" si="559"/>
        <v>0</v>
      </c>
      <c r="V70" s="75">
        <f t="shared" si="559"/>
        <v>0</v>
      </c>
      <c r="W70" s="75">
        <f t="shared" si="559"/>
        <v>0</v>
      </c>
      <c r="X70" s="75">
        <f t="shared" si="559"/>
        <v>0</v>
      </c>
      <c r="Y70" s="75">
        <f>+Y71</f>
        <v>0</v>
      </c>
      <c r="Z70" s="75">
        <f t="shared" ref="Z70:Z71" si="560">+Z71</f>
        <v>0</v>
      </c>
      <c r="AA70" s="75">
        <f t="shared" ref="AA70:AA71" si="561">+AA71</f>
        <v>0</v>
      </c>
      <c r="AB70" s="75">
        <f t="shared" ref="AB70:AB71" si="562">+AB71</f>
        <v>0</v>
      </c>
      <c r="AC70" s="75">
        <f t="shared" ref="AC70:AC71" si="563">+AC71</f>
        <v>0</v>
      </c>
      <c r="AD70" s="75">
        <f t="shared" ref="AD70:AD71" si="564">+AD71</f>
        <v>0</v>
      </c>
      <c r="AE70" s="75">
        <f t="shared" ref="AE70:AE71" si="565">+AE71</f>
        <v>0</v>
      </c>
      <c r="AF70" s="75">
        <f>+AF71</f>
        <v>0</v>
      </c>
      <c r="AG70" s="75">
        <f t="shared" ref="AG70:AG71" si="566">+AG71</f>
        <v>0</v>
      </c>
      <c r="AH70" s="75">
        <f t="shared" ref="AH70:AH71" si="567">+AH71</f>
        <v>0</v>
      </c>
      <c r="AI70" s="75">
        <f t="shared" ref="AI70:AI71" si="568">+AI71</f>
        <v>0</v>
      </c>
      <c r="AJ70" s="75">
        <f t="shared" ref="AJ70:AJ71" si="569">+AJ71</f>
        <v>0</v>
      </c>
      <c r="AK70" s="75">
        <f t="shared" ref="AK70:AK71" si="570">+AK71</f>
        <v>0</v>
      </c>
      <c r="AL70" s="75">
        <f t="shared" ref="AL70:AL71" si="571">+AL71</f>
        <v>0</v>
      </c>
      <c r="AM70" s="75">
        <f>+AM71</f>
        <v>0</v>
      </c>
      <c r="AN70" s="75">
        <f t="shared" ref="AN70:AN71" si="572">+AN71</f>
        <v>0</v>
      </c>
      <c r="AO70" s="75">
        <f t="shared" ref="AO70:AO71" si="573">+AO71</f>
        <v>0</v>
      </c>
      <c r="AP70" s="75">
        <f t="shared" ref="AP70:AP71" si="574">+AP71</f>
        <v>0</v>
      </c>
      <c r="AQ70" s="75">
        <f t="shared" ref="AQ70:AQ71" si="575">+AQ71</f>
        <v>0</v>
      </c>
      <c r="AR70" s="75">
        <f t="shared" ref="AR70:AR71" si="576">+AR71</f>
        <v>0</v>
      </c>
      <c r="AS70" s="75">
        <f t="shared" ref="AS70:AS71" si="577">+AS71</f>
        <v>0</v>
      </c>
      <c r="AT70" s="75">
        <f t="shared" ref="AT70:AT71" si="578">+AT71</f>
        <v>7200000</v>
      </c>
      <c r="AU70" s="75">
        <f t="shared" ref="AU70:AU71" si="579">+AU71</f>
        <v>0</v>
      </c>
      <c r="AV70" s="75">
        <f t="shared" ref="AV70:AV71" si="580">+AV71</f>
        <v>7200000</v>
      </c>
      <c r="AW70" s="75">
        <f t="shared" ref="AW70:AW71" si="581">+AW71</f>
        <v>0</v>
      </c>
      <c r="AX70" s="75">
        <f t="shared" ref="AX70:AX71" si="582">+AX71</f>
        <v>0</v>
      </c>
      <c r="AY70" s="75">
        <f t="shared" ref="AY70:AY71" si="583">+AY71</f>
        <v>0</v>
      </c>
      <c r="AZ70" s="75">
        <f t="shared" ref="AZ70:AZ71" si="584">+AZ71</f>
        <v>7200000</v>
      </c>
      <c r="BA70" s="132"/>
      <c r="BB70" s="132"/>
      <c r="BC70" s="132"/>
      <c r="BD70" s="132"/>
      <c r="BE70" s="132"/>
      <c r="BF70" s="132"/>
      <c r="BG70" s="132"/>
      <c r="BH70" s="132"/>
    </row>
    <row r="71" spans="1:60">
      <c r="A71" s="76">
        <v>2023</v>
      </c>
      <c r="B71" s="77">
        <v>8324</v>
      </c>
      <c r="C71" s="76">
        <v>1</v>
      </c>
      <c r="D71" s="76">
        <v>3</v>
      </c>
      <c r="E71" s="76">
        <v>5</v>
      </c>
      <c r="F71" s="76">
        <v>5000</v>
      </c>
      <c r="G71" s="76">
        <v>5900</v>
      </c>
      <c r="H71" s="76">
        <v>591</v>
      </c>
      <c r="I71" s="78" t="s">
        <v>6</v>
      </c>
      <c r="J71" s="79" t="s">
        <v>41</v>
      </c>
      <c r="K71" s="80">
        <v>7200000</v>
      </c>
      <c r="L71" s="80">
        <v>0</v>
      </c>
      <c r="M71" s="80">
        <v>7200000</v>
      </c>
      <c r="N71" s="80">
        <v>0</v>
      </c>
      <c r="O71" s="80">
        <v>0</v>
      </c>
      <c r="P71" s="80">
        <v>0</v>
      </c>
      <c r="Q71" s="80">
        <v>7200000</v>
      </c>
      <c r="R71" s="80">
        <f>+R72</f>
        <v>0</v>
      </c>
      <c r="S71" s="80">
        <f t="shared" si="559"/>
        <v>0</v>
      </c>
      <c r="T71" s="80">
        <f t="shared" si="559"/>
        <v>0</v>
      </c>
      <c r="U71" s="80">
        <f t="shared" si="559"/>
        <v>0</v>
      </c>
      <c r="V71" s="80">
        <f t="shared" si="559"/>
        <v>0</v>
      </c>
      <c r="W71" s="80">
        <f t="shared" si="559"/>
        <v>0</v>
      </c>
      <c r="X71" s="80">
        <f t="shared" si="559"/>
        <v>0</v>
      </c>
      <c r="Y71" s="80">
        <f>+Y72</f>
        <v>0</v>
      </c>
      <c r="Z71" s="80">
        <f t="shared" si="560"/>
        <v>0</v>
      </c>
      <c r="AA71" s="80">
        <f t="shared" si="561"/>
        <v>0</v>
      </c>
      <c r="AB71" s="80">
        <f t="shared" si="562"/>
        <v>0</v>
      </c>
      <c r="AC71" s="80">
        <f t="shared" si="563"/>
        <v>0</v>
      </c>
      <c r="AD71" s="80">
        <f t="shared" si="564"/>
        <v>0</v>
      </c>
      <c r="AE71" s="80">
        <f t="shared" si="565"/>
        <v>0</v>
      </c>
      <c r="AF71" s="80">
        <f>+AF72</f>
        <v>0</v>
      </c>
      <c r="AG71" s="80">
        <f t="shared" si="566"/>
        <v>0</v>
      </c>
      <c r="AH71" s="80">
        <f t="shared" si="567"/>
        <v>0</v>
      </c>
      <c r="AI71" s="80">
        <f t="shared" si="568"/>
        <v>0</v>
      </c>
      <c r="AJ71" s="80">
        <f t="shared" si="569"/>
        <v>0</v>
      </c>
      <c r="AK71" s="80">
        <f t="shared" si="570"/>
        <v>0</v>
      </c>
      <c r="AL71" s="80">
        <f t="shared" si="571"/>
        <v>0</v>
      </c>
      <c r="AM71" s="80">
        <f>+AM72</f>
        <v>0</v>
      </c>
      <c r="AN71" s="80">
        <f t="shared" si="572"/>
        <v>0</v>
      </c>
      <c r="AO71" s="80">
        <f t="shared" si="573"/>
        <v>0</v>
      </c>
      <c r="AP71" s="80">
        <f t="shared" si="574"/>
        <v>0</v>
      </c>
      <c r="AQ71" s="80">
        <f t="shared" si="575"/>
        <v>0</v>
      </c>
      <c r="AR71" s="80">
        <f t="shared" si="576"/>
        <v>0</v>
      </c>
      <c r="AS71" s="80">
        <f t="shared" si="577"/>
        <v>0</v>
      </c>
      <c r="AT71" s="80">
        <f t="shared" si="578"/>
        <v>7200000</v>
      </c>
      <c r="AU71" s="80">
        <f t="shared" si="579"/>
        <v>0</v>
      </c>
      <c r="AV71" s="80">
        <f t="shared" si="580"/>
        <v>7200000</v>
      </c>
      <c r="AW71" s="80">
        <f t="shared" si="581"/>
        <v>0</v>
      </c>
      <c r="AX71" s="80">
        <f t="shared" si="582"/>
        <v>0</v>
      </c>
      <c r="AY71" s="80">
        <f t="shared" si="583"/>
        <v>0</v>
      </c>
      <c r="AZ71" s="80">
        <f t="shared" si="584"/>
        <v>7200000</v>
      </c>
      <c r="BA71" s="133"/>
      <c r="BB71" s="133"/>
      <c r="BC71" s="133"/>
      <c r="BD71" s="133"/>
      <c r="BE71" s="133"/>
      <c r="BF71" s="133"/>
      <c r="BG71" s="133"/>
      <c r="BH71" s="133"/>
    </row>
    <row r="72" spans="1:60">
      <c r="A72" s="81">
        <v>2023</v>
      </c>
      <c r="B72" s="86">
        <v>8324</v>
      </c>
      <c r="C72" s="81">
        <v>1</v>
      </c>
      <c r="D72" s="81">
        <v>3</v>
      </c>
      <c r="E72" s="81">
        <v>5</v>
      </c>
      <c r="F72" s="81">
        <v>5000</v>
      </c>
      <c r="G72" s="81">
        <v>5900</v>
      </c>
      <c r="H72" s="81">
        <v>591</v>
      </c>
      <c r="I72" s="83">
        <v>1</v>
      </c>
      <c r="J72" s="89" t="s">
        <v>42</v>
      </c>
      <c r="K72" s="87">
        <v>7200000</v>
      </c>
      <c r="L72" s="87">
        <v>0</v>
      </c>
      <c r="M72" s="85">
        <v>7200000</v>
      </c>
      <c r="N72" s="87">
        <v>0</v>
      </c>
      <c r="O72" s="87">
        <v>0</v>
      </c>
      <c r="P72" s="85">
        <v>0</v>
      </c>
      <c r="Q72" s="85">
        <v>7200000</v>
      </c>
      <c r="R72" s="85">
        <v>0</v>
      </c>
      <c r="S72" s="85">
        <v>0</v>
      </c>
      <c r="T72" s="85">
        <f>+R72+S72</f>
        <v>0</v>
      </c>
      <c r="U72" s="85">
        <v>0</v>
      </c>
      <c r="V72" s="85">
        <v>0</v>
      </c>
      <c r="W72" s="85">
        <f>+U72+V72</f>
        <v>0</v>
      </c>
      <c r="X72" s="85">
        <f>+T72+W72</f>
        <v>0</v>
      </c>
      <c r="Y72" s="85">
        <v>0</v>
      </c>
      <c r="Z72" s="85">
        <v>0</v>
      </c>
      <c r="AA72" s="85">
        <f>+Y72+Z72</f>
        <v>0</v>
      </c>
      <c r="AB72" s="85">
        <v>0</v>
      </c>
      <c r="AC72" s="85">
        <v>0</v>
      </c>
      <c r="AD72" s="85">
        <f>+AB72+AC72</f>
        <v>0</v>
      </c>
      <c r="AE72" s="85">
        <f>+AA72+AD72</f>
        <v>0</v>
      </c>
      <c r="AF72" s="85">
        <v>0</v>
      </c>
      <c r="AG72" s="85">
        <v>0</v>
      </c>
      <c r="AH72" s="85">
        <f>+AF72+AG72</f>
        <v>0</v>
      </c>
      <c r="AI72" s="85">
        <v>0</v>
      </c>
      <c r="AJ72" s="85">
        <v>0</v>
      </c>
      <c r="AK72" s="85">
        <f>+AI72+AJ72</f>
        <v>0</v>
      </c>
      <c r="AL72" s="85">
        <f>+AH72+AK72</f>
        <v>0</v>
      </c>
      <c r="AM72" s="85">
        <v>0</v>
      </c>
      <c r="AN72" s="85">
        <v>0</v>
      </c>
      <c r="AO72" s="85">
        <f>+AM72+AN72</f>
        <v>0</v>
      </c>
      <c r="AP72" s="85">
        <v>0</v>
      </c>
      <c r="AQ72" s="85">
        <v>0</v>
      </c>
      <c r="AR72" s="85">
        <f>+AP72+AQ72</f>
        <v>0</v>
      </c>
      <c r="AS72" s="85">
        <f>+AO72+AR72</f>
        <v>0</v>
      </c>
      <c r="AT72" s="85">
        <f>+K72-R72-Y72-AF72-AM72</f>
        <v>7200000</v>
      </c>
      <c r="AU72" s="85">
        <f>+L72-S72-Z72-AG72-AN72</f>
        <v>0</v>
      </c>
      <c r="AV72" s="85">
        <f>+AT72+AU72</f>
        <v>7200000</v>
      </c>
      <c r="AW72" s="85">
        <f>+N72-U72-AB72-AI72-AP72</f>
        <v>0</v>
      </c>
      <c r="AX72" s="85">
        <f>+O72-V72-AC72-AJ72-AQ72</f>
        <v>0</v>
      </c>
      <c r="AY72" s="85">
        <v>0</v>
      </c>
      <c r="AZ72" s="85">
        <f>+AV72+AY72</f>
        <v>7200000</v>
      </c>
      <c r="BA72" s="134">
        <v>1</v>
      </c>
      <c r="BB72" s="134"/>
      <c r="BC72" s="134"/>
      <c r="BD72" s="134"/>
      <c r="BE72" s="134"/>
      <c r="BF72" s="134"/>
      <c r="BG72" s="134">
        <f>+BA72-BC72-BE72</f>
        <v>1</v>
      </c>
      <c r="BH72" s="134"/>
    </row>
    <row r="73" spans="1:60" ht="25.5">
      <c r="A73" s="104">
        <v>2023</v>
      </c>
      <c r="B73" s="104">
        <v>8324</v>
      </c>
      <c r="C73" s="105">
        <v>1</v>
      </c>
      <c r="D73" s="105">
        <v>3</v>
      </c>
      <c r="E73" s="105">
        <v>5</v>
      </c>
      <c r="F73" s="105"/>
      <c r="G73" s="105"/>
      <c r="H73" s="106"/>
      <c r="I73" s="107" t="s">
        <v>6</v>
      </c>
      <c r="J73" s="108" t="s">
        <v>155</v>
      </c>
      <c r="K73" s="109">
        <v>0</v>
      </c>
      <c r="L73" s="109">
        <v>0</v>
      </c>
      <c r="M73" s="109">
        <v>0</v>
      </c>
      <c r="N73" s="109">
        <v>6488592.96</v>
      </c>
      <c r="O73" s="109">
        <v>0</v>
      </c>
      <c r="P73" s="109">
        <v>6488592.96</v>
      </c>
      <c r="Q73" s="109">
        <v>6488592.96</v>
      </c>
      <c r="R73" s="109">
        <f>+R74</f>
        <v>0</v>
      </c>
      <c r="S73" s="109">
        <f t="shared" ref="S73:X76" si="585">+S74</f>
        <v>0</v>
      </c>
      <c r="T73" s="109">
        <f t="shared" si="585"/>
        <v>0</v>
      </c>
      <c r="U73" s="109">
        <f t="shared" si="585"/>
        <v>3173873.01</v>
      </c>
      <c r="V73" s="109">
        <f t="shared" si="585"/>
        <v>0</v>
      </c>
      <c r="W73" s="109">
        <f t="shared" si="585"/>
        <v>3173873.01</v>
      </c>
      <c r="X73" s="109">
        <f t="shared" si="585"/>
        <v>3173873.01</v>
      </c>
      <c r="Y73" s="109">
        <f>+Y74</f>
        <v>0</v>
      </c>
      <c r="Z73" s="109">
        <f t="shared" ref="Z73:Z76" si="586">+Z74</f>
        <v>0</v>
      </c>
      <c r="AA73" s="109">
        <f t="shared" ref="AA73:AA76" si="587">+AA74</f>
        <v>0</v>
      </c>
      <c r="AB73" s="109">
        <f t="shared" ref="AB73:AB76" si="588">+AB74</f>
        <v>0</v>
      </c>
      <c r="AC73" s="109">
        <f t="shared" ref="AC73:AC76" si="589">+AC74</f>
        <v>0</v>
      </c>
      <c r="AD73" s="109">
        <f t="shared" ref="AD73:AD76" si="590">+AD74</f>
        <v>0</v>
      </c>
      <c r="AE73" s="109">
        <f t="shared" ref="AE73:AE76" si="591">+AE74</f>
        <v>0</v>
      </c>
      <c r="AF73" s="109">
        <f>+AF74</f>
        <v>0</v>
      </c>
      <c r="AG73" s="109">
        <f t="shared" ref="AG73:AG76" si="592">+AG74</f>
        <v>0</v>
      </c>
      <c r="AH73" s="109">
        <f t="shared" ref="AH73:AH76" si="593">+AH74</f>
        <v>0</v>
      </c>
      <c r="AI73" s="109">
        <f t="shared" ref="AI73:AI76" si="594">+AI74</f>
        <v>1081431.44</v>
      </c>
      <c r="AJ73" s="109">
        <f t="shared" ref="AJ73:AJ76" si="595">+AJ74</f>
        <v>0</v>
      </c>
      <c r="AK73" s="109">
        <f t="shared" ref="AK73:AK76" si="596">+AK74</f>
        <v>1081431.44</v>
      </c>
      <c r="AL73" s="109">
        <f t="shared" ref="AL73:AL76" si="597">+AL74</f>
        <v>1081431.44</v>
      </c>
      <c r="AM73" s="109">
        <f>+AM74</f>
        <v>0</v>
      </c>
      <c r="AN73" s="109">
        <f t="shared" ref="AN73:AN76" si="598">+AN74</f>
        <v>0</v>
      </c>
      <c r="AO73" s="109">
        <f t="shared" ref="AO73:AO76" si="599">+AO74</f>
        <v>0</v>
      </c>
      <c r="AP73" s="109">
        <f t="shared" ref="AP73:AP76" si="600">+AP74</f>
        <v>0</v>
      </c>
      <c r="AQ73" s="109">
        <f t="shared" ref="AQ73:AQ76" si="601">+AQ74</f>
        <v>0</v>
      </c>
      <c r="AR73" s="109">
        <f t="shared" ref="AR73:AR76" si="602">+AR74</f>
        <v>0</v>
      </c>
      <c r="AS73" s="109">
        <f t="shared" ref="AS73:AS76" si="603">+AS74</f>
        <v>0</v>
      </c>
      <c r="AT73" s="109">
        <f>+AT74</f>
        <v>0</v>
      </c>
      <c r="AU73" s="109">
        <f t="shared" ref="AU73:AU76" si="604">+AU74</f>
        <v>0</v>
      </c>
      <c r="AV73" s="109">
        <f t="shared" ref="AV73:AV76" si="605">+AV74</f>
        <v>0</v>
      </c>
      <c r="AW73" s="109">
        <f t="shared" ref="AW73:AW76" si="606">+AW74</f>
        <v>2233288.5100000002</v>
      </c>
      <c r="AX73" s="109">
        <f t="shared" ref="AX73:AX76" si="607">+AX74</f>
        <v>0</v>
      </c>
      <c r="AY73" s="109">
        <f t="shared" ref="AY73:AY76" si="608">+AY74</f>
        <v>2233288.5100000002</v>
      </c>
      <c r="AZ73" s="109">
        <f t="shared" ref="AZ73:AZ76" si="609">+AZ74</f>
        <v>2233288.5100000002</v>
      </c>
      <c r="BA73" s="138"/>
      <c r="BB73" s="138"/>
      <c r="BC73" s="138"/>
      <c r="BD73" s="138"/>
      <c r="BE73" s="138"/>
      <c r="BF73" s="138"/>
      <c r="BG73" s="138"/>
      <c r="BH73" s="138"/>
    </row>
    <row r="74" spans="1:60">
      <c r="A74" s="66">
        <v>2023</v>
      </c>
      <c r="B74" s="67">
        <v>8324</v>
      </c>
      <c r="C74" s="66">
        <v>1</v>
      </c>
      <c r="D74" s="66">
        <v>3</v>
      </c>
      <c r="E74" s="66">
        <v>5</v>
      </c>
      <c r="F74" s="66">
        <v>1000</v>
      </c>
      <c r="G74" s="66"/>
      <c r="H74" s="66"/>
      <c r="I74" s="68" t="s">
        <v>6</v>
      </c>
      <c r="J74" s="69" t="s">
        <v>2</v>
      </c>
      <c r="K74" s="70">
        <v>0</v>
      </c>
      <c r="L74" s="70">
        <v>0</v>
      </c>
      <c r="M74" s="70">
        <v>0</v>
      </c>
      <c r="N74" s="70">
        <v>6488592.96</v>
      </c>
      <c r="O74" s="70">
        <v>0</v>
      </c>
      <c r="P74" s="70">
        <v>6488592.96</v>
      </c>
      <c r="Q74" s="70">
        <v>6488592.96</v>
      </c>
      <c r="R74" s="70">
        <f>+R75</f>
        <v>0</v>
      </c>
      <c r="S74" s="70">
        <f t="shared" si="585"/>
        <v>0</v>
      </c>
      <c r="T74" s="70">
        <f t="shared" si="585"/>
        <v>0</v>
      </c>
      <c r="U74" s="70">
        <f t="shared" si="585"/>
        <v>3173873.01</v>
      </c>
      <c r="V74" s="70">
        <f t="shared" si="585"/>
        <v>0</v>
      </c>
      <c r="W74" s="70">
        <f t="shared" si="585"/>
        <v>3173873.01</v>
      </c>
      <c r="X74" s="70">
        <f t="shared" si="585"/>
        <v>3173873.01</v>
      </c>
      <c r="Y74" s="70">
        <f>+Y75</f>
        <v>0</v>
      </c>
      <c r="Z74" s="70">
        <f t="shared" si="586"/>
        <v>0</v>
      </c>
      <c r="AA74" s="70">
        <f t="shared" si="587"/>
        <v>0</v>
      </c>
      <c r="AB74" s="70">
        <f t="shared" si="588"/>
        <v>0</v>
      </c>
      <c r="AC74" s="70">
        <f t="shared" si="589"/>
        <v>0</v>
      </c>
      <c r="AD74" s="70">
        <f t="shared" si="590"/>
        <v>0</v>
      </c>
      <c r="AE74" s="70">
        <f t="shared" si="591"/>
        <v>0</v>
      </c>
      <c r="AF74" s="70">
        <f>+AF75</f>
        <v>0</v>
      </c>
      <c r="AG74" s="70">
        <f t="shared" si="592"/>
        <v>0</v>
      </c>
      <c r="AH74" s="70">
        <f t="shared" si="593"/>
        <v>0</v>
      </c>
      <c r="AI74" s="70">
        <f t="shared" si="594"/>
        <v>1081431.44</v>
      </c>
      <c r="AJ74" s="70">
        <f t="shared" si="595"/>
        <v>0</v>
      </c>
      <c r="AK74" s="70">
        <f t="shared" si="596"/>
        <v>1081431.44</v>
      </c>
      <c r="AL74" s="70">
        <f t="shared" si="597"/>
        <v>1081431.44</v>
      </c>
      <c r="AM74" s="70">
        <f>+AM75</f>
        <v>0</v>
      </c>
      <c r="AN74" s="70">
        <f t="shared" si="598"/>
        <v>0</v>
      </c>
      <c r="AO74" s="70">
        <f t="shared" si="599"/>
        <v>0</v>
      </c>
      <c r="AP74" s="70">
        <f t="shared" si="600"/>
        <v>0</v>
      </c>
      <c r="AQ74" s="70">
        <f t="shared" si="601"/>
        <v>0</v>
      </c>
      <c r="AR74" s="70">
        <f t="shared" si="602"/>
        <v>0</v>
      </c>
      <c r="AS74" s="70">
        <f t="shared" si="603"/>
        <v>0</v>
      </c>
      <c r="AT74" s="70">
        <f>+AT75</f>
        <v>0</v>
      </c>
      <c r="AU74" s="70">
        <f t="shared" si="604"/>
        <v>0</v>
      </c>
      <c r="AV74" s="70">
        <f t="shared" si="605"/>
        <v>0</v>
      </c>
      <c r="AW74" s="70">
        <f t="shared" si="606"/>
        <v>2233288.5100000002</v>
      </c>
      <c r="AX74" s="70">
        <f t="shared" si="607"/>
        <v>0</v>
      </c>
      <c r="AY74" s="70">
        <f t="shared" si="608"/>
        <v>2233288.5100000002</v>
      </c>
      <c r="AZ74" s="70">
        <f t="shared" si="609"/>
        <v>2233288.5100000002</v>
      </c>
      <c r="BA74" s="131"/>
      <c r="BB74" s="131"/>
      <c r="BC74" s="131"/>
      <c r="BD74" s="131"/>
      <c r="BE74" s="131"/>
      <c r="BF74" s="131"/>
      <c r="BG74" s="131"/>
      <c r="BH74" s="131"/>
    </row>
    <row r="75" spans="1:60">
      <c r="A75" s="71">
        <v>2023</v>
      </c>
      <c r="B75" s="72">
        <v>8324</v>
      </c>
      <c r="C75" s="71">
        <v>1</v>
      </c>
      <c r="D75" s="71">
        <v>3</v>
      </c>
      <c r="E75" s="71">
        <v>5</v>
      </c>
      <c r="F75" s="71">
        <v>1000</v>
      </c>
      <c r="G75" s="71">
        <v>1200</v>
      </c>
      <c r="H75" s="71"/>
      <c r="I75" s="73" t="s">
        <v>6</v>
      </c>
      <c r="J75" s="74" t="s">
        <v>3</v>
      </c>
      <c r="K75" s="75">
        <v>0</v>
      </c>
      <c r="L75" s="75">
        <v>0</v>
      </c>
      <c r="M75" s="75">
        <v>0</v>
      </c>
      <c r="N75" s="75">
        <v>6488592.96</v>
      </c>
      <c r="O75" s="75">
        <v>0</v>
      </c>
      <c r="P75" s="75">
        <v>6488592.96</v>
      </c>
      <c r="Q75" s="75">
        <v>6488592.96</v>
      </c>
      <c r="R75" s="75">
        <f>+R76</f>
        <v>0</v>
      </c>
      <c r="S75" s="75">
        <f t="shared" si="585"/>
        <v>0</v>
      </c>
      <c r="T75" s="75">
        <f t="shared" si="585"/>
        <v>0</v>
      </c>
      <c r="U75" s="75">
        <f t="shared" si="585"/>
        <v>3173873.01</v>
      </c>
      <c r="V75" s="75">
        <f t="shared" si="585"/>
        <v>0</v>
      </c>
      <c r="W75" s="75">
        <f t="shared" si="585"/>
        <v>3173873.01</v>
      </c>
      <c r="X75" s="75">
        <f t="shared" si="585"/>
        <v>3173873.01</v>
      </c>
      <c r="Y75" s="75">
        <f>+Y76</f>
        <v>0</v>
      </c>
      <c r="Z75" s="75">
        <f t="shared" si="586"/>
        <v>0</v>
      </c>
      <c r="AA75" s="75">
        <f t="shared" si="587"/>
        <v>0</v>
      </c>
      <c r="AB75" s="75">
        <f t="shared" si="588"/>
        <v>0</v>
      </c>
      <c r="AC75" s="75">
        <f t="shared" si="589"/>
        <v>0</v>
      </c>
      <c r="AD75" s="75">
        <f t="shared" si="590"/>
        <v>0</v>
      </c>
      <c r="AE75" s="75">
        <f t="shared" si="591"/>
        <v>0</v>
      </c>
      <c r="AF75" s="75">
        <f>+AF76</f>
        <v>0</v>
      </c>
      <c r="AG75" s="75">
        <f t="shared" si="592"/>
        <v>0</v>
      </c>
      <c r="AH75" s="75">
        <f t="shared" si="593"/>
        <v>0</v>
      </c>
      <c r="AI75" s="75">
        <f t="shared" si="594"/>
        <v>1081431.44</v>
      </c>
      <c r="AJ75" s="75">
        <f t="shared" si="595"/>
        <v>0</v>
      </c>
      <c r="AK75" s="75">
        <f t="shared" si="596"/>
        <v>1081431.44</v>
      </c>
      <c r="AL75" s="75">
        <f t="shared" si="597"/>
        <v>1081431.44</v>
      </c>
      <c r="AM75" s="75">
        <f>+AM76</f>
        <v>0</v>
      </c>
      <c r="AN75" s="75">
        <f t="shared" si="598"/>
        <v>0</v>
      </c>
      <c r="AO75" s="75">
        <f t="shared" si="599"/>
        <v>0</v>
      </c>
      <c r="AP75" s="75">
        <f t="shared" si="600"/>
        <v>0</v>
      </c>
      <c r="AQ75" s="75">
        <f t="shared" si="601"/>
        <v>0</v>
      </c>
      <c r="AR75" s="75">
        <f t="shared" si="602"/>
        <v>0</v>
      </c>
      <c r="AS75" s="75">
        <f t="shared" si="603"/>
        <v>0</v>
      </c>
      <c r="AT75" s="75">
        <f>+AT76</f>
        <v>0</v>
      </c>
      <c r="AU75" s="75">
        <f t="shared" si="604"/>
        <v>0</v>
      </c>
      <c r="AV75" s="75">
        <f t="shared" si="605"/>
        <v>0</v>
      </c>
      <c r="AW75" s="75">
        <f t="shared" si="606"/>
        <v>2233288.5100000002</v>
      </c>
      <c r="AX75" s="75">
        <f t="shared" si="607"/>
        <v>0</v>
      </c>
      <c r="AY75" s="75">
        <f t="shared" si="608"/>
        <v>2233288.5100000002</v>
      </c>
      <c r="AZ75" s="75">
        <f t="shared" si="609"/>
        <v>2233288.5100000002</v>
      </c>
      <c r="BA75" s="132"/>
      <c r="BB75" s="132"/>
      <c r="BC75" s="132"/>
      <c r="BD75" s="132"/>
      <c r="BE75" s="132"/>
      <c r="BF75" s="132"/>
      <c r="BG75" s="132"/>
      <c r="BH75" s="132"/>
    </row>
    <row r="76" spans="1:60">
      <c r="A76" s="76">
        <v>2023</v>
      </c>
      <c r="B76" s="77">
        <v>8324</v>
      </c>
      <c r="C76" s="76">
        <v>1</v>
      </c>
      <c r="D76" s="76">
        <v>3</v>
      </c>
      <c r="E76" s="76">
        <v>5</v>
      </c>
      <c r="F76" s="76">
        <v>1000</v>
      </c>
      <c r="G76" s="76">
        <v>1200</v>
      </c>
      <c r="H76" s="76">
        <v>121</v>
      </c>
      <c r="I76" s="78" t="s">
        <v>6</v>
      </c>
      <c r="J76" s="79" t="s">
        <v>4</v>
      </c>
      <c r="K76" s="88">
        <v>0</v>
      </c>
      <c r="L76" s="88">
        <v>0</v>
      </c>
      <c r="M76" s="88">
        <v>0</v>
      </c>
      <c r="N76" s="88">
        <v>6488592.96</v>
      </c>
      <c r="O76" s="88">
        <v>0</v>
      </c>
      <c r="P76" s="88">
        <v>6488592.96</v>
      </c>
      <c r="Q76" s="88">
        <v>6488592.96</v>
      </c>
      <c r="R76" s="88">
        <f>+R77</f>
        <v>0</v>
      </c>
      <c r="S76" s="88">
        <f t="shared" si="585"/>
        <v>0</v>
      </c>
      <c r="T76" s="88">
        <f t="shared" si="585"/>
        <v>0</v>
      </c>
      <c r="U76" s="88">
        <f t="shared" si="585"/>
        <v>3173873.01</v>
      </c>
      <c r="V76" s="88">
        <f t="shared" si="585"/>
        <v>0</v>
      </c>
      <c r="W76" s="88">
        <f t="shared" si="585"/>
        <v>3173873.01</v>
      </c>
      <c r="X76" s="88">
        <f t="shared" si="585"/>
        <v>3173873.01</v>
      </c>
      <c r="Y76" s="88">
        <f>+Y77</f>
        <v>0</v>
      </c>
      <c r="Z76" s="88">
        <f t="shared" si="586"/>
        <v>0</v>
      </c>
      <c r="AA76" s="88">
        <f t="shared" si="587"/>
        <v>0</v>
      </c>
      <c r="AB76" s="88">
        <f t="shared" si="588"/>
        <v>0</v>
      </c>
      <c r="AC76" s="88">
        <f t="shared" si="589"/>
        <v>0</v>
      </c>
      <c r="AD76" s="88">
        <f t="shared" si="590"/>
        <v>0</v>
      </c>
      <c r="AE76" s="88">
        <f t="shared" si="591"/>
        <v>0</v>
      </c>
      <c r="AF76" s="88">
        <f>+AF77</f>
        <v>0</v>
      </c>
      <c r="AG76" s="88">
        <f t="shared" si="592"/>
        <v>0</v>
      </c>
      <c r="AH76" s="88">
        <f t="shared" si="593"/>
        <v>0</v>
      </c>
      <c r="AI76" s="88">
        <f t="shared" si="594"/>
        <v>1081431.44</v>
      </c>
      <c r="AJ76" s="88">
        <f t="shared" si="595"/>
        <v>0</v>
      </c>
      <c r="AK76" s="88">
        <f t="shared" si="596"/>
        <v>1081431.44</v>
      </c>
      <c r="AL76" s="88">
        <f t="shared" si="597"/>
        <v>1081431.44</v>
      </c>
      <c r="AM76" s="88">
        <f>+AM77</f>
        <v>0</v>
      </c>
      <c r="AN76" s="88">
        <f t="shared" si="598"/>
        <v>0</v>
      </c>
      <c r="AO76" s="88">
        <f t="shared" si="599"/>
        <v>0</v>
      </c>
      <c r="AP76" s="88">
        <f t="shared" si="600"/>
        <v>0</v>
      </c>
      <c r="AQ76" s="88">
        <f t="shared" si="601"/>
        <v>0</v>
      </c>
      <c r="AR76" s="88">
        <f t="shared" si="602"/>
        <v>0</v>
      </c>
      <c r="AS76" s="88">
        <f t="shared" si="603"/>
        <v>0</v>
      </c>
      <c r="AT76" s="88">
        <f>+AT77</f>
        <v>0</v>
      </c>
      <c r="AU76" s="88">
        <f t="shared" si="604"/>
        <v>0</v>
      </c>
      <c r="AV76" s="88">
        <f t="shared" si="605"/>
        <v>0</v>
      </c>
      <c r="AW76" s="88">
        <f t="shared" si="606"/>
        <v>2233288.5100000002</v>
      </c>
      <c r="AX76" s="88">
        <f t="shared" si="607"/>
        <v>0</v>
      </c>
      <c r="AY76" s="88">
        <f t="shared" si="608"/>
        <v>2233288.5100000002</v>
      </c>
      <c r="AZ76" s="88">
        <f t="shared" si="609"/>
        <v>2233288.5100000002</v>
      </c>
      <c r="BA76" s="135"/>
      <c r="BB76" s="135"/>
      <c r="BC76" s="135"/>
      <c r="BD76" s="135"/>
      <c r="BE76" s="135"/>
      <c r="BF76" s="135"/>
      <c r="BG76" s="135"/>
      <c r="BH76" s="135"/>
    </row>
    <row r="77" spans="1:60">
      <c r="A77" s="81">
        <v>2023</v>
      </c>
      <c r="B77" s="86">
        <v>8324</v>
      </c>
      <c r="C77" s="81">
        <v>1</v>
      </c>
      <c r="D77" s="81">
        <v>3</v>
      </c>
      <c r="E77" s="81">
        <v>5</v>
      </c>
      <c r="F77" s="81">
        <v>1000</v>
      </c>
      <c r="G77" s="81">
        <v>1200</v>
      </c>
      <c r="H77" s="81">
        <v>121</v>
      </c>
      <c r="I77" s="83">
        <v>1</v>
      </c>
      <c r="J77" s="89" t="s">
        <v>5</v>
      </c>
      <c r="K77" s="87">
        <v>0</v>
      </c>
      <c r="L77" s="87">
        <v>0</v>
      </c>
      <c r="M77" s="85">
        <v>0</v>
      </c>
      <c r="N77" s="87">
        <v>6488592.96</v>
      </c>
      <c r="O77" s="87">
        <v>0</v>
      </c>
      <c r="P77" s="85">
        <v>6488592.96</v>
      </c>
      <c r="Q77" s="85">
        <v>6488592.96</v>
      </c>
      <c r="R77" s="85">
        <v>0</v>
      </c>
      <c r="S77" s="85">
        <v>0</v>
      </c>
      <c r="T77" s="85">
        <f>+R77+S77</f>
        <v>0</v>
      </c>
      <c r="U77" s="85">
        <v>3173873.01</v>
      </c>
      <c r="V77" s="85">
        <v>0</v>
      </c>
      <c r="W77" s="85">
        <f>+U77+V77</f>
        <v>3173873.01</v>
      </c>
      <c r="X77" s="85">
        <f>+T77+W77</f>
        <v>3173873.01</v>
      </c>
      <c r="Y77" s="85">
        <v>0</v>
      </c>
      <c r="Z77" s="85">
        <v>0</v>
      </c>
      <c r="AA77" s="85">
        <f>+Y77+Z77</f>
        <v>0</v>
      </c>
      <c r="AB77" s="85">
        <v>0</v>
      </c>
      <c r="AC77" s="85">
        <v>0</v>
      </c>
      <c r="AD77" s="85">
        <f>+AB77+AC77</f>
        <v>0</v>
      </c>
      <c r="AE77" s="85">
        <f>+AA77+AD77</f>
        <v>0</v>
      </c>
      <c r="AF77" s="85">
        <v>0</v>
      </c>
      <c r="AG77" s="85">
        <v>0</v>
      </c>
      <c r="AH77" s="85">
        <f>+AF77+AG77</f>
        <v>0</v>
      </c>
      <c r="AI77" s="85">
        <v>1081431.44</v>
      </c>
      <c r="AJ77" s="85">
        <v>0</v>
      </c>
      <c r="AK77" s="85">
        <f>+AI77+AJ77</f>
        <v>1081431.44</v>
      </c>
      <c r="AL77" s="85">
        <f>+AH77+AK77</f>
        <v>1081431.44</v>
      </c>
      <c r="AM77" s="85">
        <v>0</v>
      </c>
      <c r="AN77" s="85">
        <v>0</v>
      </c>
      <c r="AO77" s="85">
        <f>+AM77+AN77</f>
        <v>0</v>
      </c>
      <c r="AP77" s="85">
        <v>0</v>
      </c>
      <c r="AQ77" s="85">
        <v>0</v>
      </c>
      <c r="AR77" s="85">
        <f>+AP77+AQ77</f>
        <v>0</v>
      </c>
      <c r="AS77" s="85">
        <f>+AO77+AR77</f>
        <v>0</v>
      </c>
      <c r="AT77" s="85">
        <f>+K77-R77-Y77-AF77-AM77</f>
        <v>0</v>
      </c>
      <c r="AU77" s="85">
        <f>+L77-S77-Z77-AG77-AN77</f>
        <v>0</v>
      </c>
      <c r="AV77" s="85">
        <f>+AT77+AU77</f>
        <v>0</v>
      </c>
      <c r="AW77" s="85">
        <f>+N77-U77-AB77-AI77-AP77</f>
        <v>2233288.5100000002</v>
      </c>
      <c r="AX77" s="85">
        <f>+O77-V77-AC77-AJ77-AQ77</f>
        <v>0</v>
      </c>
      <c r="AY77" s="85">
        <f>+AW77+AX77</f>
        <v>2233288.5100000002</v>
      </c>
      <c r="AZ77" s="85">
        <f>+AV77+AY77</f>
        <v>2233288.5100000002</v>
      </c>
      <c r="BA77" s="134">
        <v>34</v>
      </c>
      <c r="BB77" s="134"/>
      <c r="BC77" s="134"/>
      <c r="BD77" s="134"/>
      <c r="BE77" s="134"/>
      <c r="BF77" s="134"/>
      <c r="BG77" s="134">
        <f>+BA77-BC77-BE77</f>
        <v>34</v>
      </c>
      <c r="BH77" s="134"/>
    </row>
    <row r="78" spans="1:60" ht="25.5">
      <c r="A78" s="104">
        <v>2023</v>
      </c>
      <c r="B78" s="104">
        <v>8324</v>
      </c>
      <c r="C78" s="105">
        <v>1</v>
      </c>
      <c r="D78" s="105">
        <v>3</v>
      </c>
      <c r="E78" s="105">
        <v>5</v>
      </c>
      <c r="F78" s="105"/>
      <c r="G78" s="105"/>
      <c r="H78" s="106"/>
      <c r="I78" s="107" t="s">
        <v>6</v>
      </c>
      <c r="J78" s="108" t="s">
        <v>156</v>
      </c>
      <c r="K78" s="109">
        <v>0</v>
      </c>
      <c r="L78" s="109">
        <v>0</v>
      </c>
      <c r="M78" s="109">
        <v>0</v>
      </c>
      <c r="N78" s="109">
        <v>350000</v>
      </c>
      <c r="O78" s="109">
        <v>0</v>
      </c>
      <c r="P78" s="109">
        <v>350000</v>
      </c>
      <c r="Q78" s="109">
        <v>350000</v>
      </c>
      <c r="R78" s="109">
        <f>+R79</f>
        <v>0</v>
      </c>
      <c r="S78" s="109">
        <f t="shared" ref="S78:X79" si="610">+S79</f>
        <v>0</v>
      </c>
      <c r="T78" s="109">
        <f t="shared" si="610"/>
        <v>0</v>
      </c>
      <c r="U78" s="109">
        <f t="shared" si="610"/>
        <v>0</v>
      </c>
      <c r="V78" s="109">
        <f t="shared" si="610"/>
        <v>0</v>
      </c>
      <c r="W78" s="109">
        <f t="shared" si="610"/>
        <v>0</v>
      </c>
      <c r="X78" s="109">
        <f t="shared" si="610"/>
        <v>0</v>
      </c>
      <c r="Y78" s="109">
        <f>+Y79</f>
        <v>0</v>
      </c>
      <c r="Z78" s="109">
        <f t="shared" ref="Z78:Z79" si="611">+Z79</f>
        <v>0</v>
      </c>
      <c r="AA78" s="109">
        <f t="shared" ref="AA78:AA79" si="612">+AA79</f>
        <v>0</v>
      </c>
      <c r="AB78" s="109">
        <f t="shared" ref="AB78:AB79" si="613">+AB79</f>
        <v>0</v>
      </c>
      <c r="AC78" s="109">
        <f t="shared" ref="AC78:AC79" si="614">+AC79</f>
        <v>0</v>
      </c>
      <c r="AD78" s="109">
        <f t="shared" ref="AD78:AD79" si="615">+AD79</f>
        <v>0</v>
      </c>
      <c r="AE78" s="109">
        <f t="shared" ref="AE78:AE79" si="616">+AE79</f>
        <v>0</v>
      </c>
      <c r="AF78" s="109">
        <f>+AF79</f>
        <v>0</v>
      </c>
      <c r="AG78" s="109">
        <f t="shared" ref="AG78:AG79" si="617">+AG79</f>
        <v>0</v>
      </c>
      <c r="AH78" s="109">
        <f t="shared" ref="AH78:AH79" si="618">+AH79</f>
        <v>0</v>
      </c>
      <c r="AI78" s="109">
        <f t="shared" ref="AI78:AI79" si="619">+AI79</f>
        <v>0</v>
      </c>
      <c r="AJ78" s="109">
        <f t="shared" ref="AJ78:AJ79" si="620">+AJ79</f>
        <v>0</v>
      </c>
      <c r="AK78" s="109">
        <f t="shared" ref="AK78:AK79" si="621">+AK79</f>
        <v>0</v>
      </c>
      <c r="AL78" s="109">
        <f t="shared" ref="AL78:AL79" si="622">+AL79</f>
        <v>0</v>
      </c>
      <c r="AM78" s="109">
        <f>+AM79</f>
        <v>0</v>
      </c>
      <c r="AN78" s="109">
        <f t="shared" ref="AN78:AN79" si="623">+AN79</f>
        <v>0</v>
      </c>
      <c r="AO78" s="109">
        <f t="shared" ref="AO78:AO79" si="624">+AO79</f>
        <v>0</v>
      </c>
      <c r="AP78" s="109">
        <f t="shared" ref="AP78:AP79" si="625">+AP79</f>
        <v>0</v>
      </c>
      <c r="AQ78" s="109">
        <f t="shared" ref="AQ78:AQ79" si="626">+AQ79</f>
        <v>0</v>
      </c>
      <c r="AR78" s="109">
        <f t="shared" ref="AR78:AR79" si="627">+AR79</f>
        <v>0</v>
      </c>
      <c r="AS78" s="109">
        <f t="shared" ref="AS78:AS79" si="628">+AS79</f>
        <v>0</v>
      </c>
      <c r="AT78" s="109">
        <f>+AT79</f>
        <v>0</v>
      </c>
      <c r="AU78" s="109">
        <f t="shared" ref="AU78:AU79" si="629">+AU79</f>
        <v>0</v>
      </c>
      <c r="AV78" s="109">
        <f t="shared" ref="AV78:AV79" si="630">+AV79</f>
        <v>0</v>
      </c>
      <c r="AW78" s="109">
        <f t="shared" ref="AW78:AW79" si="631">+AW79</f>
        <v>350000</v>
      </c>
      <c r="AX78" s="109">
        <f t="shared" ref="AX78:AX79" si="632">+AX79</f>
        <v>0</v>
      </c>
      <c r="AY78" s="109">
        <f t="shared" ref="AY78:AY79" si="633">+AY79</f>
        <v>350000</v>
      </c>
      <c r="AZ78" s="109">
        <f t="shared" ref="AZ78:AZ79" si="634">+AZ79</f>
        <v>350000</v>
      </c>
      <c r="BA78" s="138"/>
      <c r="BB78" s="138"/>
      <c r="BC78" s="138"/>
      <c r="BD78" s="138"/>
      <c r="BE78" s="138"/>
      <c r="BF78" s="138"/>
      <c r="BG78" s="138"/>
      <c r="BH78" s="138"/>
    </row>
    <row r="79" spans="1:60">
      <c r="A79" s="66">
        <v>2023</v>
      </c>
      <c r="B79" s="67">
        <v>8324</v>
      </c>
      <c r="C79" s="66">
        <v>1</v>
      </c>
      <c r="D79" s="66">
        <v>3</v>
      </c>
      <c r="E79" s="66">
        <v>5</v>
      </c>
      <c r="F79" s="66">
        <v>5000</v>
      </c>
      <c r="G79" s="66"/>
      <c r="H79" s="66"/>
      <c r="I79" s="68" t="s">
        <v>6</v>
      </c>
      <c r="J79" s="69" t="s">
        <v>28</v>
      </c>
      <c r="K79" s="70">
        <v>0</v>
      </c>
      <c r="L79" s="70">
        <v>0</v>
      </c>
      <c r="M79" s="70">
        <v>0</v>
      </c>
      <c r="N79" s="70">
        <v>350000</v>
      </c>
      <c r="O79" s="70">
        <v>0</v>
      </c>
      <c r="P79" s="70">
        <v>350000</v>
      </c>
      <c r="Q79" s="70">
        <v>350000</v>
      </c>
      <c r="R79" s="70">
        <f>+R80</f>
        <v>0</v>
      </c>
      <c r="S79" s="70">
        <f t="shared" si="610"/>
        <v>0</v>
      </c>
      <c r="T79" s="70">
        <f t="shared" si="610"/>
        <v>0</v>
      </c>
      <c r="U79" s="70">
        <f t="shared" si="610"/>
        <v>0</v>
      </c>
      <c r="V79" s="70">
        <f t="shared" si="610"/>
        <v>0</v>
      </c>
      <c r="W79" s="70">
        <f t="shared" si="610"/>
        <v>0</v>
      </c>
      <c r="X79" s="70">
        <f t="shared" si="610"/>
        <v>0</v>
      </c>
      <c r="Y79" s="70">
        <f>+Y80</f>
        <v>0</v>
      </c>
      <c r="Z79" s="70">
        <f t="shared" si="611"/>
        <v>0</v>
      </c>
      <c r="AA79" s="70">
        <f t="shared" si="612"/>
        <v>0</v>
      </c>
      <c r="AB79" s="70">
        <f t="shared" si="613"/>
        <v>0</v>
      </c>
      <c r="AC79" s="70">
        <f t="shared" si="614"/>
        <v>0</v>
      </c>
      <c r="AD79" s="70">
        <f t="shared" si="615"/>
        <v>0</v>
      </c>
      <c r="AE79" s="70">
        <f t="shared" si="616"/>
        <v>0</v>
      </c>
      <c r="AF79" s="70">
        <f>+AF80</f>
        <v>0</v>
      </c>
      <c r="AG79" s="70">
        <f t="shared" si="617"/>
        <v>0</v>
      </c>
      <c r="AH79" s="70">
        <f t="shared" si="618"/>
        <v>0</v>
      </c>
      <c r="AI79" s="70">
        <f t="shared" si="619"/>
        <v>0</v>
      </c>
      <c r="AJ79" s="70">
        <f t="shared" si="620"/>
        <v>0</v>
      </c>
      <c r="AK79" s="70">
        <f t="shared" si="621"/>
        <v>0</v>
      </c>
      <c r="AL79" s="70">
        <f t="shared" si="622"/>
        <v>0</v>
      </c>
      <c r="AM79" s="70">
        <f>+AM80</f>
        <v>0</v>
      </c>
      <c r="AN79" s="70">
        <f t="shared" si="623"/>
        <v>0</v>
      </c>
      <c r="AO79" s="70">
        <f t="shared" si="624"/>
        <v>0</v>
      </c>
      <c r="AP79" s="70">
        <f t="shared" si="625"/>
        <v>0</v>
      </c>
      <c r="AQ79" s="70">
        <f t="shared" si="626"/>
        <v>0</v>
      </c>
      <c r="AR79" s="70">
        <f t="shared" si="627"/>
        <v>0</v>
      </c>
      <c r="AS79" s="70">
        <f t="shared" si="628"/>
        <v>0</v>
      </c>
      <c r="AT79" s="70">
        <f>+AT80</f>
        <v>0</v>
      </c>
      <c r="AU79" s="70">
        <f t="shared" si="629"/>
        <v>0</v>
      </c>
      <c r="AV79" s="70">
        <f t="shared" si="630"/>
        <v>0</v>
      </c>
      <c r="AW79" s="70">
        <f t="shared" si="631"/>
        <v>350000</v>
      </c>
      <c r="AX79" s="70">
        <f t="shared" si="632"/>
        <v>0</v>
      </c>
      <c r="AY79" s="70">
        <f t="shared" si="633"/>
        <v>350000</v>
      </c>
      <c r="AZ79" s="70">
        <f t="shared" si="634"/>
        <v>350000</v>
      </c>
      <c r="BA79" s="131"/>
      <c r="BB79" s="131"/>
      <c r="BC79" s="131"/>
      <c r="BD79" s="131"/>
      <c r="BE79" s="131"/>
      <c r="BF79" s="131"/>
      <c r="BG79" s="131"/>
      <c r="BH79" s="131"/>
    </row>
    <row r="80" spans="1:60">
      <c r="A80" s="71">
        <v>2023</v>
      </c>
      <c r="B80" s="72">
        <v>8324</v>
      </c>
      <c r="C80" s="71">
        <v>1</v>
      </c>
      <c r="D80" s="71">
        <v>3</v>
      </c>
      <c r="E80" s="71">
        <v>5</v>
      </c>
      <c r="F80" s="71">
        <v>5000</v>
      </c>
      <c r="G80" s="71">
        <v>5100</v>
      </c>
      <c r="H80" s="71"/>
      <c r="I80" s="73" t="s">
        <v>6</v>
      </c>
      <c r="J80" s="74" t="s">
        <v>29</v>
      </c>
      <c r="K80" s="75">
        <v>0</v>
      </c>
      <c r="L80" s="75">
        <v>0</v>
      </c>
      <c r="M80" s="75">
        <v>0</v>
      </c>
      <c r="N80" s="75">
        <v>350000</v>
      </c>
      <c r="O80" s="75">
        <v>0</v>
      </c>
      <c r="P80" s="75">
        <v>350000</v>
      </c>
      <c r="Q80" s="75">
        <v>350000</v>
      </c>
      <c r="R80" s="75">
        <f>+R81+R83+R85</f>
        <v>0</v>
      </c>
      <c r="S80" s="75">
        <f t="shared" ref="S80:X80" si="635">+S81+S83+S85</f>
        <v>0</v>
      </c>
      <c r="T80" s="75">
        <f t="shared" si="635"/>
        <v>0</v>
      </c>
      <c r="U80" s="75">
        <f t="shared" si="635"/>
        <v>0</v>
      </c>
      <c r="V80" s="75">
        <f t="shared" si="635"/>
        <v>0</v>
      </c>
      <c r="W80" s="75">
        <f t="shared" si="635"/>
        <v>0</v>
      </c>
      <c r="X80" s="75">
        <f t="shared" si="635"/>
        <v>0</v>
      </c>
      <c r="Y80" s="75">
        <f>+Y81+Y83+Y85</f>
        <v>0</v>
      </c>
      <c r="Z80" s="75">
        <f t="shared" ref="Z80" si="636">+Z81+Z83+Z85</f>
        <v>0</v>
      </c>
      <c r="AA80" s="75">
        <f t="shared" ref="AA80" si="637">+AA81+AA83+AA85</f>
        <v>0</v>
      </c>
      <c r="AB80" s="75">
        <f t="shared" ref="AB80" si="638">+AB81+AB83+AB85</f>
        <v>0</v>
      </c>
      <c r="AC80" s="75">
        <f t="shared" ref="AC80" si="639">+AC81+AC83+AC85</f>
        <v>0</v>
      </c>
      <c r="AD80" s="75">
        <f t="shared" ref="AD80" si="640">+AD81+AD83+AD85</f>
        <v>0</v>
      </c>
      <c r="AE80" s="75">
        <f t="shared" ref="AE80" si="641">+AE81+AE83+AE85</f>
        <v>0</v>
      </c>
      <c r="AF80" s="75">
        <f>+AF81+AF83+AF85</f>
        <v>0</v>
      </c>
      <c r="AG80" s="75">
        <f t="shared" ref="AG80" si="642">+AG81+AG83+AG85</f>
        <v>0</v>
      </c>
      <c r="AH80" s="75">
        <f t="shared" ref="AH80" si="643">+AH81+AH83+AH85</f>
        <v>0</v>
      </c>
      <c r="AI80" s="75">
        <f t="shared" ref="AI80" si="644">+AI81+AI83+AI85</f>
        <v>0</v>
      </c>
      <c r="AJ80" s="75">
        <f t="shared" ref="AJ80" si="645">+AJ81+AJ83+AJ85</f>
        <v>0</v>
      </c>
      <c r="AK80" s="75">
        <f t="shared" ref="AK80" si="646">+AK81+AK83+AK85</f>
        <v>0</v>
      </c>
      <c r="AL80" s="75">
        <f t="shared" ref="AL80" si="647">+AL81+AL83+AL85</f>
        <v>0</v>
      </c>
      <c r="AM80" s="75">
        <f>+AM81+AM83+AM85</f>
        <v>0</v>
      </c>
      <c r="AN80" s="75">
        <f t="shared" ref="AN80" si="648">+AN81+AN83+AN85</f>
        <v>0</v>
      </c>
      <c r="AO80" s="75">
        <f t="shared" ref="AO80" si="649">+AO81+AO83+AO85</f>
        <v>0</v>
      </c>
      <c r="AP80" s="75">
        <f t="shared" ref="AP80" si="650">+AP81+AP83+AP85</f>
        <v>0</v>
      </c>
      <c r="AQ80" s="75">
        <f t="shared" ref="AQ80" si="651">+AQ81+AQ83+AQ85</f>
        <v>0</v>
      </c>
      <c r="AR80" s="75">
        <f t="shared" ref="AR80" si="652">+AR81+AR83+AR85</f>
        <v>0</v>
      </c>
      <c r="AS80" s="75">
        <f t="shared" ref="AS80" si="653">+AS81+AS83+AS85</f>
        <v>0</v>
      </c>
      <c r="AT80" s="75">
        <f>+AT81+AT83+AT85</f>
        <v>0</v>
      </c>
      <c r="AU80" s="75">
        <f t="shared" ref="AU80" si="654">+AU81+AU83+AU85</f>
        <v>0</v>
      </c>
      <c r="AV80" s="75">
        <f t="shared" ref="AV80" si="655">+AV81+AV83+AV85</f>
        <v>0</v>
      </c>
      <c r="AW80" s="75">
        <f t="shared" ref="AW80" si="656">+AW81+AW83+AW85</f>
        <v>350000</v>
      </c>
      <c r="AX80" s="75">
        <f t="shared" ref="AX80" si="657">+AX81+AX83+AX85</f>
        <v>0</v>
      </c>
      <c r="AY80" s="75">
        <f t="shared" ref="AY80" si="658">+AY81+AY83+AY85</f>
        <v>350000</v>
      </c>
      <c r="AZ80" s="75">
        <f t="shared" ref="AZ80" si="659">+AZ81+AZ83+AZ85</f>
        <v>350000</v>
      </c>
      <c r="BA80" s="132"/>
      <c r="BB80" s="132"/>
      <c r="BC80" s="132"/>
      <c r="BD80" s="132"/>
      <c r="BE80" s="132"/>
      <c r="BF80" s="132"/>
      <c r="BG80" s="132"/>
      <c r="BH80" s="132"/>
    </row>
    <row r="81" spans="1:60">
      <c r="A81" s="76">
        <v>2023</v>
      </c>
      <c r="B81" s="77">
        <v>8324</v>
      </c>
      <c r="C81" s="76">
        <v>1</v>
      </c>
      <c r="D81" s="76">
        <v>3</v>
      </c>
      <c r="E81" s="76">
        <v>5</v>
      </c>
      <c r="F81" s="76">
        <v>5000</v>
      </c>
      <c r="G81" s="76">
        <v>5100</v>
      </c>
      <c r="H81" s="76">
        <v>511</v>
      </c>
      <c r="I81" s="78" t="s">
        <v>6</v>
      </c>
      <c r="J81" s="79" t="s">
        <v>30</v>
      </c>
      <c r="K81" s="88">
        <v>0</v>
      </c>
      <c r="L81" s="88">
        <v>0</v>
      </c>
      <c r="M81" s="88">
        <v>0</v>
      </c>
      <c r="N81" s="88">
        <v>215500</v>
      </c>
      <c r="O81" s="88">
        <v>0</v>
      </c>
      <c r="P81" s="88">
        <v>215500</v>
      </c>
      <c r="Q81" s="88">
        <v>215500</v>
      </c>
      <c r="R81" s="88">
        <f>+R82</f>
        <v>0</v>
      </c>
      <c r="S81" s="88">
        <f t="shared" ref="S81:X81" si="660">+S82</f>
        <v>0</v>
      </c>
      <c r="T81" s="88">
        <f t="shared" si="660"/>
        <v>0</v>
      </c>
      <c r="U81" s="88">
        <f t="shared" si="660"/>
        <v>0</v>
      </c>
      <c r="V81" s="88">
        <f t="shared" si="660"/>
        <v>0</v>
      </c>
      <c r="W81" s="88">
        <f t="shared" si="660"/>
        <v>0</v>
      </c>
      <c r="X81" s="88">
        <f t="shared" si="660"/>
        <v>0</v>
      </c>
      <c r="Y81" s="88">
        <f>+Y82</f>
        <v>0</v>
      </c>
      <c r="Z81" s="88">
        <f t="shared" ref="Z81" si="661">+Z82</f>
        <v>0</v>
      </c>
      <c r="AA81" s="88">
        <f t="shared" ref="AA81" si="662">+AA82</f>
        <v>0</v>
      </c>
      <c r="AB81" s="88">
        <f t="shared" ref="AB81" si="663">+AB82</f>
        <v>0</v>
      </c>
      <c r="AC81" s="88">
        <f t="shared" ref="AC81" si="664">+AC82</f>
        <v>0</v>
      </c>
      <c r="AD81" s="88">
        <f t="shared" ref="AD81" si="665">+AD82</f>
        <v>0</v>
      </c>
      <c r="AE81" s="88">
        <f t="shared" ref="AE81" si="666">+AE82</f>
        <v>0</v>
      </c>
      <c r="AF81" s="88">
        <f>+AF82</f>
        <v>0</v>
      </c>
      <c r="AG81" s="88">
        <f t="shared" ref="AG81" si="667">+AG82</f>
        <v>0</v>
      </c>
      <c r="AH81" s="88">
        <f t="shared" ref="AH81" si="668">+AH82</f>
        <v>0</v>
      </c>
      <c r="AI81" s="88">
        <f t="shared" ref="AI81" si="669">+AI82</f>
        <v>0</v>
      </c>
      <c r="AJ81" s="88">
        <f t="shared" ref="AJ81" si="670">+AJ82</f>
        <v>0</v>
      </c>
      <c r="AK81" s="88">
        <f t="shared" ref="AK81" si="671">+AK82</f>
        <v>0</v>
      </c>
      <c r="AL81" s="88">
        <f t="shared" ref="AL81" si="672">+AL82</f>
        <v>0</v>
      </c>
      <c r="AM81" s="88">
        <f>+AM82</f>
        <v>0</v>
      </c>
      <c r="AN81" s="88">
        <f t="shared" ref="AN81" si="673">+AN82</f>
        <v>0</v>
      </c>
      <c r="AO81" s="88">
        <f t="shared" ref="AO81" si="674">+AO82</f>
        <v>0</v>
      </c>
      <c r="AP81" s="88">
        <f t="shared" ref="AP81" si="675">+AP82</f>
        <v>0</v>
      </c>
      <c r="AQ81" s="88">
        <f t="shared" ref="AQ81" si="676">+AQ82</f>
        <v>0</v>
      </c>
      <c r="AR81" s="88">
        <f t="shared" ref="AR81" si="677">+AR82</f>
        <v>0</v>
      </c>
      <c r="AS81" s="88">
        <f t="shared" ref="AS81" si="678">+AS82</f>
        <v>0</v>
      </c>
      <c r="AT81" s="88">
        <f>+AT82</f>
        <v>0</v>
      </c>
      <c r="AU81" s="88">
        <f t="shared" ref="AU81" si="679">+AU82</f>
        <v>0</v>
      </c>
      <c r="AV81" s="88">
        <f t="shared" ref="AV81" si="680">+AV82</f>
        <v>0</v>
      </c>
      <c r="AW81" s="88">
        <f t="shared" ref="AW81" si="681">+AW82</f>
        <v>215500</v>
      </c>
      <c r="AX81" s="88">
        <f t="shared" ref="AX81" si="682">+AX82</f>
        <v>0</v>
      </c>
      <c r="AY81" s="88">
        <f t="shared" ref="AY81" si="683">+AY82</f>
        <v>215500</v>
      </c>
      <c r="AZ81" s="88">
        <f t="shared" ref="AZ81" si="684">+AZ82</f>
        <v>215500</v>
      </c>
      <c r="BA81" s="135"/>
      <c r="BB81" s="135"/>
      <c r="BC81" s="135"/>
      <c r="BD81" s="135"/>
      <c r="BE81" s="135"/>
      <c r="BF81" s="135"/>
      <c r="BG81" s="135"/>
      <c r="BH81" s="135"/>
    </row>
    <row r="82" spans="1:60">
      <c r="A82" s="81">
        <v>2023</v>
      </c>
      <c r="B82" s="86">
        <v>8324</v>
      </c>
      <c r="C82" s="81">
        <v>1</v>
      </c>
      <c r="D82" s="81">
        <v>3</v>
      </c>
      <c r="E82" s="81">
        <v>5</v>
      </c>
      <c r="F82" s="81">
        <v>5000</v>
      </c>
      <c r="G82" s="81">
        <v>5100</v>
      </c>
      <c r="H82" s="81">
        <v>511</v>
      </c>
      <c r="I82" s="83">
        <v>1</v>
      </c>
      <c r="J82" s="89" t="s">
        <v>30</v>
      </c>
      <c r="K82" s="87">
        <v>0</v>
      </c>
      <c r="L82" s="87">
        <v>0</v>
      </c>
      <c r="M82" s="85">
        <v>0</v>
      </c>
      <c r="N82" s="87">
        <v>215500</v>
      </c>
      <c r="O82" s="87">
        <v>0</v>
      </c>
      <c r="P82" s="85">
        <f>+N82+O82</f>
        <v>215500</v>
      </c>
      <c r="Q82" s="85">
        <f>+M82+P82</f>
        <v>215500</v>
      </c>
      <c r="R82" s="85">
        <v>0</v>
      </c>
      <c r="S82" s="85">
        <v>0</v>
      </c>
      <c r="T82" s="85">
        <f>+R82+S82</f>
        <v>0</v>
      </c>
      <c r="U82" s="85">
        <v>0</v>
      </c>
      <c r="V82" s="85">
        <v>0</v>
      </c>
      <c r="W82" s="85">
        <f>+U82+V82</f>
        <v>0</v>
      </c>
      <c r="X82" s="85">
        <f>+T82+W82</f>
        <v>0</v>
      </c>
      <c r="Y82" s="85">
        <v>0</v>
      </c>
      <c r="Z82" s="85">
        <v>0</v>
      </c>
      <c r="AA82" s="85">
        <f>+Y82+Z82</f>
        <v>0</v>
      </c>
      <c r="AB82" s="85">
        <v>0</v>
      </c>
      <c r="AC82" s="85">
        <v>0</v>
      </c>
      <c r="AD82" s="85">
        <f>+AB82+AC82</f>
        <v>0</v>
      </c>
      <c r="AE82" s="85">
        <f>+AA82+AD82</f>
        <v>0</v>
      </c>
      <c r="AF82" s="85">
        <v>0</v>
      </c>
      <c r="AG82" s="85">
        <v>0</v>
      </c>
      <c r="AH82" s="85">
        <f>+AF82+AG82</f>
        <v>0</v>
      </c>
      <c r="AI82" s="85">
        <v>0</v>
      </c>
      <c r="AJ82" s="85">
        <v>0</v>
      </c>
      <c r="AK82" s="85">
        <f>+AI82+AJ82</f>
        <v>0</v>
      </c>
      <c r="AL82" s="85">
        <f>+AH82+AK82</f>
        <v>0</v>
      </c>
      <c r="AM82" s="85">
        <v>0</v>
      </c>
      <c r="AN82" s="85">
        <v>0</v>
      </c>
      <c r="AO82" s="85">
        <f>+AM82+AN82</f>
        <v>0</v>
      </c>
      <c r="AP82" s="85">
        <v>0</v>
      </c>
      <c r="AQ82" s="85">
        <v>0</v>
      </c>
      <c r="AR82" s="85">
        <f>+AP82+AQ82</f>
        <v>0</v>
      </c>
      <c r="AS82" s="85">
        <f>+AO82+AR82</f>
        <v>0</v>
      </c>
      <c r="AT82" s="85">
        <f>+K82-R82-Y82-AF82-AM82</f>
        <v>0</v>
      </c>
      <c r="AU82" s="85">
        <f>+L82-S82-Z82-AG82-AN82</f>
        <v>0</v>
      </c>
      <c r="AV82" s="85">
        <f>+AT82+AU82</f>
        <v>0</v>
      </c>
      <c r="AW82" s="85">
        <f>+N82-U82-AB82-AI82-AP82</f>
        <v>215500</v>
      </c>
      <c r="AX82" s="85">
        <f>+O82-V82-AC82-AJ82-AQ82</f>
        <v>0</v>
      </c>
      <c r="AY82" s="85">
        <f>+AW82+AX82</f>
        <v>215500</v>
      </c>
      <c r="AZ82" s="85">
        <f>+AV82+AY82</f>
        <v>215500</v>
      </c>
      <c r="BA82" s="134">
        <v>5</v>
      </c>
      <c r="BB82" s="134"/>
      <c r="BC82" s="134"/>
      <c r="BD82" s="134"/>
      <c r="BE82" s="134"/>
      <c r="BF82" s="134"/>
      <c r="BG82" s="134">
        <f>+BA82-BC82-BE82</f>
        <v>5</v>
      </c>
      <c r="BH82" s="134"/>
    </row>
    <row r="83" spans="1:60">
      <c r="A83" s="76">
        <v>2023</v>
      </c>
      <c r="B83" s="77">
        <v>8324</v>
      </c>
      <c r="C83" s="76">
        <v>1</v>
      </c>
      <c r="D83" s="76">
        <v>3</v>
      </c>
      <c r="E83" s="76">
        <v>5</v>
      </c>
      <c r="F83" s="76">
        <v>5000</v>
      </c>
      <c r="G83" s="76">
        <v>5100</v>
      </c>
      <c r="H83" s="76">
        <v>515</v>
      </c>
      <c r="I83" s="78" t="s">
        <v>6</v>
      </c>
      <c r="J83" s="79" t="s">
        <v>31</v>
      </c>
      <c r="K83" s="88">
        <v>0</v>
      </c>
      <c r="L83" s="88">
        <v>0</v>
      </c>
      <c r="M83" s="88">
        <v>0</v>
      </c>
      <c r="N83" s="88">
        <v>121500</v>
      </c>
      <c r="O83" s="88">
        <v>0</v>
      </c>
      <c r="P83" s="88">
        <v>121500</v>
      </c>
      <c r="Q83" s="88">
        <v>121500</v>
      </c>
      <c r="R83" s="88">
        <f>+R84</f>
        <v>0</v>
      </c>
      <c r="S83" s="88">
        <f t="shared" ref="S83:X83" si="685">+S84</f>
        <v>0</v>
      </c>
      <c r="T83" s="88">
        <f t="shared" si="685"/>
        <v>0</v>
      </c>
      <c r="U83" s="88">
        <f t="shared" si="685"/>
        <v>0</v>
      </c>
      <c r="V83" s="88">
        <f t="shared" si="685"/>
        <v>0</v>
      </c>
      <c r="W83" s="88">
        <f t="shared" si="685"/>
        <v>0</v>
      </c>
      <c r="X83" s="88">
        <f t="shared" si="685"/>
        <v>0</v>
      </c>
      <c r="Y83" s="88">
        <f>+Y84</f>
        <v>0</v>
      </c>
      <c r="Z83" s="88">
        <f t="shared" ref="Z83" si="686">+Z84</f>
        <v>0</v>
      </c>
      <c r="AA83" s="88">
        <f t="shared" ref="AA83" si="687">+AA84</f>
        <v>0</v>
      </c>
      <c r="AB83" s="88">
        <f t="shared" ref="AB83" si="688">+AB84</f>
        <v>0</v>
      </c>
      <c r="AC83" s="88">
        <f t="shared" ref="AC83" si="689">+AC84</f>
        <v>0</v>
      </c>
      <c r="AD83" s="88">
        <f t="shared" ref="AD83" si="690">+AD84</f>
        <v>0</v>
      </c>
      <c r="AE83" s="88">
        <f t="shared" ref="AE83" si="691">+AE84</f>
        <v>0</v>
      </c>
      <c r="AF83" s="88">
        <f>+AF84</f>
        <v>0</v>
      </c>
      <c r="AG83" s="88">
        <f t="shared" ref="AG83" si="692">+AG84</f>
        <v>0</v>
      </c>
      <c r="AH83" s="88">
        <f t="shared" ref="AH83" si="693">+AH84</f>
        <v>0</v>
      </c>
      <c r="AI83" s="88">
        <f t="shared" ref="AI83" si="694">+AI84</f>
        <v>0</v>
      </c>
      <c r="AJ83" s="88">
        <f t="shared" ref="AJ83" si="695">+AJ84</f>
        <v>0</v>
      </c>
      <c r="AK83" s="88">
        <f t="shared" ref="AK83" si="696">+AK84</f>
        <v>0</v>
      </c>
      <c r="AL83" s="88">
        <f t="shared" ref="AL83" si="697">+AL84</f>
        <v>0</v>
      </c>
      <c r="AM83" s="88">
        <f>+AM84</f>
        <v>0</v>
      </c>
      <c r="AN83" s="88">
        <f t="shared" ref="AN83" si="698">+AN84</f>
        <v>0</v>
      </c>
      <c r="AO83" s="88">
        <f t="shared" ref="AO83" si="699">+AO84</f>
        <v>0</v>
      </c>
      <c r="AP83" s="88">
        <f t="shared" ref="AP83" si="700">+AP84</f>
        <v>0</v>
      </c>
      <c r="AQ83" s="88">
        <f t="shared" ref="AQ83" si="701">+AQ84</f>
        <v>0</v>
      </c>
      <c r="AR83" s="88">
        <f t="shared" ref="AR83" si="702">+AR84</f>
        <v>0</v>
      </c>
      <c r="AS83" s="88">
        <f t="shared" ref="AS83" si="703">+AS84</f>
        <v>0</v>
      </c>
      <c r="AT83" s="88">
        <v>0</v>
      </c>
      <c r="AU83" s="88">
        <v>0</v>
      </c>
      <c r="AV83" s="88">
        <v>0</v>
      </c>
      <c r="AW83" s="88">
        <v>121500</v>
      </c>
      <c r="AX83" s="88">
        <v>0</v>
      </c>
      <c r="AY83" s="88">
        <v>121500</v>
      </c>
      <c r="AZ83" s="88">
        <v>121500</v>
      </c>
      <c r="BA83" s="135"/>
      <c r="BB83" s="135"/>
      <c r="BC83" s="135"/>
      <c r="BD83" s="135"/>
      <c r="BE83" s="135"/>
      <c r="BF83" s="135"/>
      <c r="BG83" s="135"/>
      <c r="BH83" s="135"/>
    </row>
    <row r="84" spans="1:60">
      <c r="A84" s="81">
        <v>2023</v>
      </c>
      <c r="B84" s="86">
        <v>8324</v>
      </c>
      <c r="C84" s="81">
        <v>1</v>
      </c>
      <c r="D84" s="81">
        <v>3</v>
      </c>
      <c r="E84" s="81">
        <v>5</v>
      </c>
      <c r="F84" s="81">
        <v>5000</v>
      </c>
      <c r="G84" s="81">
        <v>5100</v>
      </c>
      <c r="H84" s="81">
        <v>515</v>
      </c>
      <c r="I84" s="83">
        <v>1</v>
      </c>
      <c r="J84" s="89" t="s">
        <v>31</v>
      </c>
      <c r="K84" s="87">
        <v>0</v>
      </c>
      <c r="L84" s="87">
        <v>0</v>
      </c>
      <c r="M84" s="85">
        <v>0</v>
      </c>
      <c r="N84" s="87">
        <v>19500</v>
      </c>
      <c r="O84" s="87">
        <v>0</v>
      </c>
      <c r="P84" s="85">
        <v>19500</v>
      </c>
      <c r="Q84" s="85">
        <v>19500</v>
      </c>
      <c r="R84" s="85">
        <v>0</v>
      </c>
      <c r="S84" s="85">
        <v>0</v>
      </c>
      <c r="T84" s="85">
        <f>+R84+S84</f>
        <v>0</v>
      </c>
      <c r="U84" s="85">
        <v>0</v>
      </c>
      <c r="V84" s="85">
        <v>0</v>
      </c>
      <c r="W84" s="85">
        <f>+U84+V84</f>
        <v>0</v>
      </c>
      <c r="X84" s="85">
        <f>+T84+W84</f>
        <v>0</v>
      </c>
      <c r="Y84" s="85">
        <v>0</v>
      </c>
      <c r="Z84" s="85">
        <v>0</v>
      </c>
      <c r="AA84" s="85">
        <f>+Y84+Z84</f>
        <v>0</v>
      </c>
      <c r="AB84" s="85">
        <v>0</v>
      </c>
      <c r="AC84" s="85">
        <v>0</v>
      </c>
      <c r="AD84" s="85">
        <f>+AB84+AC84</f>
        <v>0</v>
      </c>
      <c r="AE84" s="85">
        <f>+AA84+AD84</f>
        <v>0</v>
      </c>
      <c r="AF84" s="85">
        <v>0</v>
      </c>
      <c r="AG84" s="85">
        <v>0</v>
      </c>
      <c r="AH84" s="85">
        <f>+AF84+AG84</f>
        <v>0</v>
      </c>
      <c r="AI84" s="85">
        <v>0</v>
      </c>
      <c r="AJ84" s="85">
        <v>0</v>
      </c>
      <c r="AK84" s="85">
        <f>+AI84+AJ84</f>
        <v>0</v>
      </c>
      <c r="AL84" s="85">
        <f>+AH84+AK84</f>
        <v>0</v>
      </c>
      <c r="AM84" s="85">
        <v>0</v>
      </c>
      <c r="AN84" s="85">
        <v>0</v>
      </c>
      <c r="AO84" s="85">
        <f>+AM84+AN84</f>
        <v>0</v>
      </c>
      <c r="AP84" s="85">
        <v>0</v>
      </c>
      <c r="AQ84" s="85">
        <v>0</v>
      </c>
      <c r="AR84" s="85">
        <f>+AP84+AQ84</f>
        <v>0</v>
      </c>
      <c r="AS84" s="85">
        <f>+AO84+AR84</f>
        <v>0</v>
      </c>
      <c r="AT84" s="85">
        <f>+K84-R84-Y84-AF84-AM84</f>
        <v>0</v>
      </c>
      <c r="AU84" s="85">
        <f>+L84-S84-Z84-AG84-AN84</f>
        <v>0</v>
      </c>
      <c r="AV84" s="85">
        <f>+AT84+AU84</f>
        <v>0</v>
      </c>
      <c r="AW84" s="85">
        <f>+N84-U84-AB84-AI84-AP84</f>
        <v>19500</v>
      </c>
      <c r="AX84" s="85">
        <f>+O84-V84-AC84-AJ84-AQ84</f>
        <v>0</v>
      </c>
      <c r="AY84" s="85">
        <f>+AW84+AX84</f>
        <v>19500</v>
      </c>
      <c r="AZ84" s="85">
        <f>+AV84+AY84</f>
        <v>19500</v>
      </c>
      <c r="BA84" s="134">
        <v>4</v>
      </c>
      <c r="BB84" s="134"/>
      <c r="BC84" s="134"/>
      <c r="BD84" s="134"/>
      <c r="BE84" s="134"/>
      <c r="BF84" s="134"/>
      <c r="BG84" s="134">
        <f>+BA84-BC84-BE84</f>
        <v>4</v>
      </c>
      <c r="BH84" s="134"/>
    </row>
    <row r="85" spans="1:60">
      <c r="A85" s="76">
        <v>2023</v>
      </c>
      <c r="B85" s="77">
        <v>8324</v>
      </c>
      <c r="C85" s="76">
        <v>1</v>
      </c>
      <c r="D85" s="76">
        <v>3</v>
      </c>
      <c r="E85" s="76">
        <v>5</v>
      </c>
      <c r="F85" s="76">
        <v>5000</v>
      </c>
      <c r="G85" s="76">
        <v>5100</v>
      </c>
      <c r="H85" s="76">
        <v>519</v>
      </c>
      <c r="I85" s="78" t="s">
        <v>6</v>
      </c>
      <c r="J85" s="79" t="s">
        <v>32</v>
      </c>
      <c r="K85" s="88">
        <v>0</v>
      </c>
      <c r="L85" s="88">
        <v>0</v>
      </c>
      <c r="M85" s="88">
        <v>0</v>
      </c>
      <c r="N85" s="88">
        <v>13000</v>
      </c>
      <c r="O85" s="88">
        <v>0</v>
      </c>
      <c r="P85" s="88">
        <v>13000</v>
      </c>
      <c r="Q85" s="88">
        <v>13000</v>
      </c>
      <c r="R85" s="88">
        <f>+R86</f>
        <v>0</v>
      </c>
      <c r="S85" s="88">
        <f t="shared" ref="S85:X85" si="704">+S86</f>
        <v>0</v>
      </c>
      <c r="T85" s="88">
        <f t="shared" si="704"/>
        <v>0</v>
      </c>
      <c r="U85" s="88">
        <f t="shared" si="704"/>
        <v>0</v>
      </c>
      <c r="V85" s="88">
        <f t="shared" si="704"/>
        <v>0</v>
      </c>
      <c r="W85" s="88">
        <f t="shared" si="704"/>
        <v>0</v>
      </c>
      <c r="X85" s="88">
        <f t="shared" si="704"/>
        <v>0</v>
      </c>
      <c r="Y85" s="88">
        <f>+Y86</f>
        <v>0</v>
      </c>
      <c r="Z85" s="88">
        <f t="shared" ref="Z85" si="705">+Z86</f>
        <v>0</v>
      </c>
      <c r="AA85" s="88">
        <f t="shared" ref="AA85" si="706">+AA86</f>
        <v>0</v>
      </c>
      <c r="AB85" s="88">
        <f t="shared" ref="AB85" si="707">+AB86</f>
        <v>0</v>
      </c>
      <c r="AC85" s="88">
        <f t="shared" ref="AC85" si="708">+AC86</f>
        <v>0</v>
      </c>
      <c r="AD85" s="88">
        <f t="shared" ref="AD85" si="709">+AD86</f>
        <v>0</v>
      </c>
      <c r="AE85" s="88">
        <f t="shared" ref="AE85" si="710">+AE86</f>
        <v>0</v>
      </c>
      <c r="AF85" s="88">
        <f>+AF86</f>
        <v>0</v>
      </c>
      <c r="AG85" s="88">
        <f t="shared" ref="AG85" si="711">+AG86</f>
        <v>0</v>
      </c>
      <c r="AH85" s="88">
        <f t="shared" ref="AH85" si="712">+AH86</f>
        <v>0</v>
      </c>
      <c r="AI85" s="88">
        <f t="shared" ref="AI85" si="713">+AI86</f>
        <v>0</v>
      </c>
      <c r="AJ85" s="88">
        <f t="shared" ref="AJ85" si="714">+AJ86</f>
        <v>0</v>
      </c>
      <c r="AK85" s="88">
        <f t="shared" ref="AK85" si="715">+AK86</f>
        <v>0</v>
      </c>
      <c r="AL85" s="88">
        <f t="shared" ref="AL85" si="716">+AL86</f>
        <v>0</v>
      </c>
      <c r="AM85" s="88">
        <f>+AM86</f>
        <v>0</v>
      </c>
      <c r="AN85" s="88">
        <f t="shared" ref="AN85" si="717">+AN86</f>
        <v>0</v>
      </c>
      <c r="AO85" s="88">
        <f t="shared" ref="AO85" si="718">+AO86</f>
        <v>0</v>
      </c>
      <c r="AP85" s="88">
        <f t="shared" ref="AP85" si="719">+AP86</f>
        <v>0</v>
      </c>
      <c r="AQ85" s="88">
        <f t="shared" ref="AQ85" si="720">+AQ86</f>
        <v>0</v>
      </c>
      <c r="AR85" s="88">
        <f t="shared" ref="AR85" si="721">+AR86</f>
        <v>0</v>
      </c>
      <c r="AS85" s="88">
        <f t="shared" ref="AS85" si="722">+AS86</f>
        <v>0</v>
      </c>
      <c r="AT85" s="88">
        <v>0</v>
      </c>
      <c r="AU85" s="88">
        <v>0</v>
      </c>
      <c r="AV85" s="88">
        <v>0</v>
      </c>
      <c r="AW85" s="88">
        <v>13000</v>
      </c>
      <c r="AX85" s="88">
        <v>0</v>
      </c>
      <c r="AY85" s="88">
        <v>13000</v>
      </c>
      <c r="AZ85" s="88">
        <v>13000</v>
      </c>
      <c r="BA85" s="135"/>
      <c r="BB85" s="135"/>
      <c r="BC85" s="135"/>
      <c r="BD85" s="135"/>
      <c r="BE85" s="135"/>
      <c r="BF85" s="135"/>
      <c r="BG85" s="135"/>
      <c r="BH85" s="135"/>
    </row>
    <row r="86" spans="1:60">
      <c r="A86" s="81">
        <v>2023</v>
      </c>
      <c r="B86" s="86">
        <v>8324</v>
      </c>
      <c r="C86" s="81">
        <v>1</v>
      </c>
      <c r="D86" s="81">
        <v>3</v>
      </c>
      <c r="E86" s="81">
        <v>5</v>
      </c>
      <c r="F86" s="81">
        <v>5000</v>
      </c>
      <c r="G86" s="81">
        <v>5100</v>
      </c>
      <c r="H86" s="81">
        <v>519</v>
      </c>
      <c r="I86" s="83">
        <v>1</v>
      </c>
      <c r="J86" s="89" t="s">
        <v>32</v>
      </c>
      <c r="K86" s="87">
        <v>0</v>
      </c>
      <c r="L86" s="87">
        <v>0</v>
      </c>
      <c r="M86" s="85">
        <v>0</v>
      </c>
      <c r="N86" s="87">
        <v>13000</v>
      </c>
      <c r="O86" s="87">
        <v>0</v>
      </c>
      <c r="P86" s="85">
        <v>13000</v>
      </c>
      <c r="Q86" s="85">
        <v>13000</v>
      </c>
      <c r="R86" s="85">
        <v>0</v>
      </c>
      <c r="S86" s="85">
        <v>0</v>
      </c>
      <c r="T86" s="85">
        <f>+R86+S86</f>
        <v>0</v>
      </c>
      <c r="U86" s="85">
        <v>0</v>
      </c>
      <c r="V86" s="85">
        <v>0</v>
      </c>
      <c r="W86" s="85">
        <f>+U86+V86</f>
        <v>0</v>
      </c>
      <c r="X86" s="85">
        <f>+T86+W86</f>
        <v>0</v>
      </c>
      <c r="Y86" s="85">
        <v>0</v>
      </c>
      <c r="Z86" s="85">
        <v>0</v>
      </c>
      <c r="AA86" s="85">
        <f>+Y86+Z86</f>
        <v>0</v>
      </c>
      <c r="AB86" s="85">
        <v>0</v>
      </c>
      <c r="AC86" s="85">
        <v>0</v>
      </c>
      <c r="AD86" s="85">
        <f>+AB86+AC86</f>
        <v>0</v>
      </c>
      <c r="AE86" s="85">
        <f>+AA86+AD86</f>
        <v>0</v>
      </c>
      <c r="AF86" s="85">
        <v>0</v>
      </c>
      <c r="AG86" s="85">
        <v>0</v>
      </c>
      <c r="AH86" s="85">
        <f>+AF86+AG86</f>
        <v>0</v>
      </c>
      <c r="AI86" s="85">
        <v>0</v>
      </c>
      <c r="AJ86" s="85">
        <v>0</v>
      </c>
      <c r="AK86" s="85">
        <f>+AI86+AJ86</f>
        <v>0</v>
      </c>
      <c r="AL86" s="85">
        <f>+AH86+AK86</f>
        <v>0</v>
      </c>
      <c r="AM86" s="85">
        <v>0</v>
      </c>
      <c r="AN86" s="85">
        <v>0</v>
      </c>
      <c r="AO86" s="85">
        <f>+AM86+AN86</f>
        <v>0</v>
      </c>
      <c r="AP86" s="85">
        <v>0</v>
      </c>
      <c r="AQ86" s="85">
        <v>0</v>
      </c>
      <c r="AR86" s="85">
        <f>+AP86+AQ86</f>
        <v>0</v>
      </c>
      <c r="AS86" s="85">
        <f>+AO86+AR86</f>
        <v>0</v>
      </c>
      <c r="AT86" s="85">
        <f>+K86-R86-Y86-AF86-AM86</f>
        <v>0</v>
      </c>
      <c r="AU86" s="85">
        <f>+L86-S86-Z86-AG86-AN86</f>
        <v>0</v>
      </c>
      <c r="AV86" s="85">
        <f>+AT86+AU86</f>
        <v>0</v>
      </c>
      <c r="AW86" s="85">
        <f>+N86-U86-AB86-AI86-AP86</f>
        <v>13000</v>
      </c>
      <c r="AX86" s="85">
        <f>+O86-V86-AC86-AJ86-AQ86</f>
        <v>0</v>
      </c>
      <c r="AY86" s="85">
        <f>+AW86+AX86</f>
        <v>13000</v>
      </c>
      <c r="AZ86" s="85">
        <f>+AV86+AY86</f>
        <v>13000</v>
      </c>
      <c r="BA86" s="134">
        <v>1</v>
      </c>
      <c r="BB86" s="134"/>
      <c r="BC86" s="134"/>
      <c r="BD86" s="134"/>
      <c r="BE86" s="134"/>
      <c r="BF86" s="134"/>
      <c r="BG86" s="134">
        <f>+BA86-BC86-BE86</f>
        <v>1</v>
      </c>
      <c r="BH86" s="134"/>
    </row>
    <row r="87" spans="1:60" ht="25.5">
      <c r="A87" s="60">
        <v>2023</v>
      </c>
      <c r="B87" s="61">
        <v>8324</v>
      </c>
      <c r="C87" s="60">
        <v>1</v>
      </c>
      <c r="D87" s="60">
        <v>3</v>
      </c>
      <c r="E87" s="60">
        <v>6</v>
      </c>
      <c r="F87" s="60"/>
      <c r="G87" s="60"/>
      <c r="H87" s="62"/>
      <c r="I87" s="63"/>
      <c r="J87" s="94" t="s">
        <v>157</v>
      </c>
      <c r="K87" s="65">
        <v>30208422.260000002</v>
      </c>
      <c r="L87" s="65">
        <v>0</v>
      </c>
      <c r="M87" s="65">
        <v>30208422.260000002</v>
      </c>
      <c r="N87" s="65">
        <v>0</v>
      </c>
      <c r="O87" s="65">
        <v>0</v>
      </c>
      <c r="P87" s="65">
        <v>0</v>
      </c>
      <c r="Q87" s="65">
        <v>30208422.260000002</v>
      </c>
      <c r="R87" s="65">
        <f>+R88+R97+R101</f>
        <v>0</v>
      </c>
      <c r="S87" s="65">
        <f t="shared" ref="S87:X87" si="723">+S88+S97+S101</f>
        <v>0</v>
      </c>
      <c r="T87" s="65">
        <f t="shared" si="723"/>
        <v>0</v>
      </c>
      <c r="U87" s="65">
        <f t="shared" si="723"/>
        <v>0</v>
      </c>
      <c r="V87" s="65">
        <f t="shared" si="723"/>
        <v>0</v>
      </c>
      <c r="W87" s="65">
        <f t="shared" si="723"/>
        <v>0</v>
      </c>
      <c r="X87" s="65">
        <f t="shared" si="723"/>
        <v>0</v>
      </c>
      <c r="Y87" s="65">
        <f>+Y88+Y97+Y101</f>
        <v>0</v>
      </c>
      <c r="Z87" s="65">
        <f t="shared" ref="Z87" si="724">+Z88+Z97+Z101</f>
        <v>0</v>
      </c>
      <c r="AA87" s="65">
        <f t="shared" ref="AA87" si="725">+AA88+AA97+AA101</f>
        <v>0</v>
      </c>
      <c r="AB87" s="65">
        <f t="shared" ref="AB87" si="726">+AB88+AB97+AB101</f>
        <v>0</v>
      </c>
      <c r="AC87" s="65">
        <f t="shared" ref="AC87" si="727">+AC88+AC97+AC101</f>
        <v>0</v>
      </c>
      <c r="AD87" s="65">
        <f t="shared" ref="AD87" si="728">+AD88+AD97+AD101</f>
        <v>0</v>
      </c>
      <c r="AE87" s="65">
        <f t="shared" ref="AE87" si="729">+AE88+AE97+AE101</f>
        <v>0</v>
      </c>
      <c r="AF87" s="65">
        <f>+AF88+AF97+AF101</f>
        <v>34742</v>
      </c>
      <c r="AG87" s="65">
        <f t="shared" ref="AG87" si="730">+AG88+AG97+AG101</f>
        <v>0</v>
      </c>
      <c r="AH87" s="65">
        <f t="shared" ref="AH87" si="731">+AH88+AH97+AH101</f>
        <v>34742</v>
      </c>
      <c r="AI87" s="65">
        <f t="shared" ref="AI87" si="732">+AI88+AI97+AI101</f>
        <v>0</v>
      </c>
      <c r="AJ87" s="65">
        <f t="shared" ref="AJ87" si="733">+AJ88+AJ97+AJ101</f>
        <v>0</v>
      </c>
      <c r="AK87" s="65">
        <f t="shared" ref="AK87" si="734">+AK88+AK97+AK101</f>
        <v>0</v>
      </c>
      <c r="AL87" s="65">
        <f t="shared" ref="AL87" si="735">+AL88+AL97+AL101</f>
        <v>34742</v>
      </c>
      <c r="AM87" s="65">
        <f>+AM88+AM97+AM101</f>
        <v>0</v>
      </c>
      <c r="AN87" s="65">
        <f t="shared" ref="AN87" si="736">+AN88+AN97+AN101</f>
        <v>0</v>
      </c>
      <c r="AO87" s="65">
        <f t="shared" ref="AO87" si="737">+AO88+AO97+AO101</f>
        <v>0</v>
      </c>
      <c r="AP87" s="65">
        <f t="shared" ref="AP87" si="738">+AP88+AP97+AP101</f>
        <v>0</v>
      </c>
      <c r="AQ87" s="65">
        <f t="shared" ref="AQ87" si="739">+AQ88+AQ97+AQ101</f>
        <v>0</v>
      </c>
      <c r="AR87" s="65">
        <f t="shared" ref="AR87" si="740">+AR88+AR97+AR101</f>
        <v>0</v>
      </c>
      <c r="AS87" s="65">
        <f t="shared" ref="AS87" si="741">+AS88+AS97+AS101</f>
        <v>0</v>
      </c>
      <c r="AT87" s="65">
        <f>+AT88+AT97+AT101</f>
        <v>30173680.260000002</v>
      </c>
      <c r="AU87" s="65">
        <f t="shared" ref="AU87" si="742">+AU88+AU97+AU101</f>
        <v>0</v>
      </c>
      <c r="AV87" s="65">
        <f t="shared" ref="AV87" si="743">+AV88+AV97+AV101</f>
        <v>30173680.260000002</v>
      </c>
      <c r="AW87" s="65">
        <f t="shared" ref="AW87" si="744">+AW88+AW97+AW101</f>
        <v>0</v>
      </c>
      <c r="AX87" s="65">
        <f t="shared" ref="AX87" si="745">+AX88+AX97+AX101</f>
        <v>0</v>
      </c>
      <c r="AY87" s="65">
        <f t="shared" ref="AY87" si="746">+AY88+AY97+AY101</f>
        <v>0</v>
      </c>
      <c r="AZ87" s="65">
        <f t="shared" ref="AZ87" si="747">+AZ88+AZ97+AZ101</f>
        <v>30173680.260000002</v>
      </c>
      <c r="BA87" s="130"/>
      <c r="BB87" s="130"/>
      <c r="BC87" s="130"/>
      <c r="BD87" s="130"/>
      <c r="BE87" s="130"/>
      <c r="BF87" s="130"/>
      <c r="BG87" s="130"/>
      <c r="BH87" s="130"/>
    </row>
    <row r="88" spans="1:60">
      <c r="A88" s="66">
        <v>2023</v>
      </c>
      <c r="B88" s="67">
        <v>8324</v>
      </c>
      <c r="C88" s="66">
        <v>1</v>
      </c>
      <c r="D88" s="66">
        <v>3</v>
      </c>
      <c r="E88" s="66">
        <v>6</v>
      </c>
      <c r="F88" s="66">
        <v>2000</v>
      </c>
      <c r="G88" s="66"/>
      <c r="H88" s="66"/>
      <c r="I88" s="68" t="s">
        <v>6</v>
      </c>
      <c r="J88" s="69" t="s">
        <v>7</v>
      </c>
      <c r="K88" s="70">
        <v>17835167.289999999</v>
      </c>
      <c r="L88" s="70">
        <v>0</v>
      </c>
      <c r="M88" s="70">
        <v>17835167.289999999</v>
      </c>
      <c r="N88" s="70">
        <v>0</v>
      </c>
      <c r="O88" s="70">
        <v>0</v>
      </c>
      <c r="P88" s="70">
        <v>0</v>
      </c>
      <c r="Q88" s="70">
        <v>17835167.289999999</v>
      </c>
      <c r="R88" s="70">
        <f>+R89+R94</f>
        <v>0</v>
      </c>
      <c r="S88" s="70">
        <f t="shared" ref="S88:X88" si="748">+S89+S94</f>
        <v>0</v>
      </c>
      <c r="T88" s="70">
        <f t="shared" si="748"/>
        <v>0</v>
      </c>
      <c r="U88" s="70">
        <f t="shared" si="748"/>
        <v>0</v>
      </c>
      <c r="V88" s="70">
        <f t="shared" si="748"/>
        <v>0</v>
      </c>
      <c r="W88" s="70">
        <f t="shared" si="748"/>
        <v>0</v>
      </c>
      <c r="X88" s="70">
        <f t="shared" si="748"/>
        <v>0</v>
      </c>
      <c r="Y88" s="70">
        <f>+Y89+Y94</f>
        <v>0</v>
      </c>
      <c r="Z88" s="70">
        <f t="shared" ref="Z88" si="749">+Z89+Z94</f>
        <v>0</v>
      </c>
      <c r="AA88" s="70">
        <f t="shared" ref="AA88" si="750">+AA89+AA94</f>
        <v>0</v>
      </c>
      <c r="AB88" s="70">
        <f t="shared" ref="AB88" si="751">+AB89+AB94</f>
        <v>0</v>
      </c>
      <c r="AC88" s="70">
        <f t="shared" ref="AC88" si="752">+AC89+AC94</f>
        <v>0</v>
      </c>
      <c r="AD88" s="70">
        <f t="shared" ref="AD88" si="753">+AD89+AD94</f>
        <v>0</v>
      </c>
      <c r="AE88" s="70">
        <f t="shared" ref="AE88" si="754">+AE89+AE94</f>
        <v>0</v>
      </c>
      <c r="AF88" s="70">
        <f>+AF89+AF94</f>
        <v>0</v>
      </c>
      <c r="AG88" s="70">
        <f t="shared" ref="AG88" si="755">+AG89+AG94</f>
        <v>0</v>
      </c>
      <c r="AH88" s="70">
        <f t="shared" ref="AH88" si="756">+AH89+AH94</f>
        <v>0</v>
      </c>
      <c r="AI88" s="70">
        <f t="shared" ref="AI88" si="757">+AI89+AI94</f>
        <v>0</v>
      </c>
      <c r="AJ88" s="70">
        <f t="shared" ref="AJ88" si="758">+AJ89+AJ94</f>
        <v>0</v>
      </c>
      <c r="AK88" s="70">
        <f t="shared" ref="AK88" si="759">+AK89+AK94</f>
        <v>0</v>
      </c>
      <c r="AL88" s="70">
        <f t="shared" ref="AL88" si="760">+AL89+AL94</f>
        <v>0</v>
      </c>
      <c r="AM88" s="70">
        <f>+AM89+AM94</f>
        <v>0</v>
      </c>
      <c r="AN88" s="70">
        <f t="shared" ref="AN88" si="761">+AN89+AN94</f>
        <v>0</v>
      </c>
      <c r="AO88" s="70">
        <f t="shared" ref="AO88" si="762">+AO89+AO94</f>
        <v>0</v>
      </c>
      <c r="AP88" s="70">
        <f t="shared" ref="AP88" si="763">+AP89+AP94</f>
        <v>0</v>
      </c>
      <c r="AQ88" s="70">
        <f t="shared" ref="AQ88" si="764">+AQ89+AQ94</f>
        <v>0</v>
      </c>
      <c r="AR88" s="70">
        <f t="shared" ref="AR88" si="765">+AR89+AR94</f>
        <v>0</v>
      </c>
      <c r="AS88" s="70">
        <f t="shared" ref="AS88" si="766">+AS89+AS94</f>
        <v>0</v>
      </c>
      <c r="AT88" s="70">
        <f>+AT89+AT94</f>
        <v>17835167.289999999</v>
      </c>
      <c r="AU88" s="70">
        <f t="shared" ref="AU88" si="767">+AU89+AU94</f>
        <v>0</v>
      </c>
      <c r="AV88" s="70">
        <f t="shared" ref="AV88" si="768">+AV89+AV94</f>
        <v>17835167.289999999</v>
      </c>
      <c r="AW88" s="70">
        <f t="shared" ref="AW88" si="769">+AW89+AW94</f>
        <v>0</v>
      </c>
      <c r="AX88" s="70">
        <f t="shared" ref="AX88" si="770">+AX89+AX94</f>
        <v>0</v>
      </c>
      <c r="AY88" s="70">
        <f t="shared" ref="AY88" si="771">+AY89+AY94</f>
        <v>0</v>
      </c>
      <c r="AZ88" s="70">
        <f t="shared" ref="AZ88" si="772">+AZ89+AZ94</f>
        <v>17835167.289999999</v>
      </c>
      <c r="BA88" s="131"/>
      <c r="BB88" s="131"/>
      <c r="BC88" s="131"/>
      <c r="BD88" s="131"/>
      <c r="BE88" s="131"/>
      <c r="BF88" s="131"/>
      <c r="BG88" s="131"/>
      <c r="BH88" s="131"/>
    </row>
    <row r="89" spans="1:60">
      <c r="A89" s="71">
        <v>2023</v>
      </c>
      <c r="B89" s="72">
        <v>8324</v>
      </c>
      <c r="C89" s="71">
        <v>1</v>
      </c>
      <c r="D89" s="71">
        <v>3</v>
      </c>
      <c r="E89" s="71">
        <v>6</v>
      </c>
      <c r="F89" s="71">
        <v>2000</v>
      </c>
      <c r="G89" s="71">
        <v>2500</v>
      </c>
      <c r="H89" s="71"/>
      <c r="I89" s="73" t="s">
        <v>6</v>
      </c>
      <c r="J89" s="74" t="s">
        <v>44</v>
      </c>
      <c r="K89" s="75">
        <v>11718014.01</v>
      </c>
      <c r="L89" s="75">
        <v>0</v>
      </c>
      <c r="M89" s="75">
        <v>11718014.01</v>
      </c>
      <c r="N89" s="75">
        <v>0</v>
      </c>
      <c r="O89" s="75">
        <v>0</v>
      </c>
      <c r="P89" s="75">
        <v>0</v>
      </c>
      <c r="Q89" s="75">
        <v>11718014.01</v>
      </c>
      <c r="R89" s="75">
        <f>+R90+R92</f>
        <v>0</v>
      </c>
      <c r="S89" s="75">
        <f t="shared" ref="S89:X89" si="773">+S90+S92</f>
        <v>0</v>
      </c>
      <c r="T89" s="75">
        <f t="shared" si="773"/>
        <v>0</v>
      </c>
      <c r="U89" s="75">
        <f t="shared" si="773"/>
        <v>0</v>
      </c>
      <c r="V89" s="75">
        <f t="shared" si="773"/>
        <v>0</v>
      </c>
      <c r="W89" s="75">
        <f t="shared" si="773"/>
        <v>0</v>
      </c>
      <c r="X89" s="75">
        <f t="shared" si="773"/>
        <v>0</v>
      </c>
      <c r="Y89" s="75">
        <f>+Y90+Y92</f>
        <v>0</v>
      </c>
      <c r="Z89" s="75">
        <f t="shared" ref="Z89" si="774">+Z90+Z92</f>
        <v>0</v>
      </c>
      <c r="AA89" s="75">
        <f t="shared" ref="AA89" si="775">+AA90+AA92</f>
        <v>0</v>
      </c>
      <c r="AB89" s="75">
        <f t="shared" ref="AB89" si="776">+AB90+AB92</f>
        <v>0</v>
      </c>
      <c r="AC89" s="75">
        <f t="shared" ref="AC89" si="777">+AC90+AC92</f>
        <v>0</v>
      </c>
      <c r="AD89" s="75">
        <f t="shared" ref="AD89" si="778">+AD90+AD92</f>
        <v>0</v>
      </c>
      <c r="AE89" s="75">
        <f t="shared" ref="AE89" si="779">+AE90+AE92</f>
        <v>0</v>
      </c>
      <c r="AF89" s="75">
        <f>+AF90+AF92</f>
        <v>0</v>
      </c>
      <c r="AG89" s="75">
        <f t="shared" ref="AG89" si="780">+AG90+AG92</f>
        <v>0</v>
      </c>
      <c r="AH89" s="75">
        <f t="shared" ref="AH89" si="781">+AH90+AH92</f>
        <v>0</v>
      </c>
      <c r="AI89" s="75">
        <f t="shared" ref="AI89" si="782">+AI90+AI92</f>
        <v>0</v>
      </c>
      <c r="AJ89" s="75">
        <f t="shared" ref="AJ89" si="783">+AJ90+AJ92</f>
        <v>0</v>
      </c>
      <c r="AK89" s="75">
        <f t="shared" ref="AK89" si="784">+AK90+AK92</f>
        <v>0</v>
      </c>
      <c r="AL89" s="75">
        <f t="shared" ref="AL89" si="785">+AL90+AL92</f>
        <v>0</v>
      </c>
      <c r="AM89" s="75">
        <f>+AM90+AM92</f>
        <v>0</v>
      </c>
      <c r="AN89" s="75">
        <f t="shared" ref="AN89" si="786">+AN90+AN92</f>
        <v>0</v>
      </c>
      <c r="AO89" s="75">
        <f t="shared" ref="AO89" si="787">+AO90+AO92</f>
        <v>0</v>
      </c>
      <c r="AP89" s="75">
        <f t="shared" ref="AP89" si="788">+AP90+AP92</f>
        <v>0</v>
      </c>
      <c r="AQ89" s="75">
        <f t="shared" ref="AQ89" si="789">+AQ90+AQ92</f>
        <v>0</v>
      </c>
      <c r="AR89" s="75">
        <f t="shared" ref="AR89" si="790">+AR90+AR92</f>
        <v>0</v>
      </c>
      <c r="AS89" s="75">
        <f t="shared" ref="AS89" si="791">+AS90+AS92</f>
        <v>0</v>
      </c>
      <c r="AT89" s="75">
        <f>+AT90+AT92</f>
        <v>11718014.01</v>
      </c>
      <c r="AU89" s="75">
        <f t="shared" ref="AU89" si="792">+AU90+AU92</f>
        <v>0</v>
      </c>
      <c r="AV89" s="75">
        <f t="shared" ref="AV89" si="793">+AV90+AV92</f>
        <v>11718014.01</v>
      </c>
      <c r="AW89" s="75">
        <f t="shared" ref="AW89" si="794">+AW90+AW92</f>
        <v>0</v>
      </c>
      <c r="AX89" s="75">
        <f t="shared" ref="AX89" si="795">+AX90+AX92</f>
        <v>0</v>
      </c>
      <c r="AY89" s="75">
        <f t="shared" ref="AY89" si="796">+AY90+AY92</f>
        <v>0</v>
      </c>
      <c r="AZ89" s="75">
        <f t="shared" ref="AZ89" si="797">+AZ90+AZ92</f>
        <v>11718014.01</v>
      </c>
      <c r="BA89" s="132"/>
      <c r="BB89" s="132"/>
      <c r="BC89" s="132"/>
      <c r="BD89" s="132"/>
      <c r="BE89" s="132"/>
      <c r="BF89" s="132"/>
      <c r="BG89" s="132"/>
      <c r="BH89" s="132"/>
    </row>
    <row r="90" spans="1:60">
      <c r="A90" s="76">
        <v>2023</v>
      </c>
      <c r="B90" s="77">
        <v>8324</v>
      </c>
      <c r="C90" s="76">
        <v>1</v>
      </c>
      <c r="D90" s="76">
        <v>3</v>
      </c>
      <c r="E90" s="76">
        <v>6</v>
      </c>
      <c r="F90" s="76">
        <v>2000</v>
      </c>
      <c r="G90" s="76">
        <v>2500</v>
      </c>
      <c r="H90" s="76">
        <v>255</v>
      </c>
      <c r="I90" s="78" t="s">
        <v>6</v>
      </c>
      <c r="J90" s="79" t="s">
        <v>45</v>
      </c>
      <c r="K90" s="88">
        <v>3714361.42</v>
      </c>
      <c r="L90" s="88">
        <v>0</v>
      </c>
      <c r="M90" s="88">
        <v>3714361.42</v>
      </c>
      <c r="N90" s="88">
        <v>0</v>
      </c>
      <c r="O90" s="88">
        <v>0</v>
      </c>
      <c r="P90" s="88">
        <v>0</v>
      </c>
      <c r="Q90" s="88">
        <v>3714361.42</v>
      </c>
      <c r="R90" s="88">
        <f>+R91</f>
        <v>0</v>
      </c>
      <c r="S90" s="88">
        <f t="shared" ref="S90:X90" si="798">+S91</f>
        <v>0</v>
      </c>
      <c r="T90" s="88">
        <f t="shared" si="798"/>
        <v>0</v>
      </c>
      <c r="U90" s="88">
        <f t="shared" si="798"/>
        <v>0</v>
      </c>
      <c r="V90" s="88">
        <f t="shared" si="798"/>
        <v>0</v>
      </c>
      <c r="W90" s="88">
        <f t="shared" si="798"/>
        <v>0</v>
      </c>
      <c r="X90" s="88">
        <f t="shared" si="798"/>
        <v>0</v>
      </c>
      <c r="Y90" s="88">
        <f>+Y91</f>
        <v>0</v>
      </c>
      <c r="Z90" s="88">
        <f t="shared" ref="Z90" si="799">+Z91</f>
        <v>0</v>
      </c>
      <c r="AA90" s="88">
        <f t="shared" ref="AA90" si="800">+AA91</f>
        <v>0</v>
      </c>
      <c r="AB90" s="88">
        <f t="shared" ref="AB90" si="801">+AB91</f>
        <v>0</v>
      </c>
      <c r="AC90" s="88">
        <f t="shared" ref="AC90" si="802">+AC91</f>
        <v>0</v>
      </c>
      <c r="AD90" s="88">
        <f t="shared" ref="AD90" si="803">+AD91</f>
        <v>0</v>
      </c>
      <c r="AE90" s="88">
        <f t="shared" ref="AE90" si="804">+AE91</f>
        <v>0</v>
      </c>
      <c r="AF90" s="88">
        <f>+AF91</f>
        <v>0</v>
      </c>
      <c r="AG90" s="88">
        <f t="shared" ref="AG90" si="805">+AG91</f>
        <v>0</v>
      </c>
      <c r="AH90" s="88">
        <f t="shared" ref="AH90" si="806">+AH91</f>
        <v>0</v>
      </c>
      <c r="AI90" s="88">
        <f t="shared" ref="AI90" si="807">+AI91</f>
        <v>0</v>
      </c>
      <c r="AJ90" s="88">
        <f t="shared" ref="AJ90" si="808">+AJ91</f>
        <v>0</v>
      </c>
      <c r="AK90" s="88">
        <f t="shared" ref="AK90" si="809">+AK91</f>
        <v>0</v>
      </c>
      <c r="AL90" s="88">
        <f t="shared" ref="AL90" si="810">+AL91</f>
        <v>0</v>
      </c>
      <c r="AM90" s="88">
        <f>+AM91</f>
        <v>0</v>
      </c>
      <c r="AN90" s="88">
        <f t="shared" ref="AN90" si="811">+AN91</f>
        <v>0</v>
      </c>
      <c r="AO90" s="88">
        <f t="shared" ref="AO90" si="812">+AO91</f>
        <v>0</v>
      </c>
      <c r="AP90" s="88">
        <f t="shared" ref="AP90" si="813">+AP91</f>
        <v>0</v>
      </c>
      <c r="AQ90" s="88">
        <f t="shared" ref="AQ90" si="814">+AQ91</f>
        <v>0</v>
      </c>
      <c r="AR90" s="88">
        <f t="shared" ref="AR90" si="815">+AR91</f>
        <v>0</v>
      </c>
      <c r="AS90" s="88">
        <f t="shared" ref="AS90" si="816">+AS91</f>
        <v>0</v>
      </c>
      <c r="AT90" s="88">
        <f>+AT91</f>
        <v>3714361.42</v>
      </c>
      <c r="AU90" s="88">
        <f t="shared" ref="AU90" si="817">+AU91</f>
        <v>0</v>
      </c>
      <c r="AV90" s="88">
        <f t="shared" ref="AV90" si="818">+AV91</f>
        <v>3714361.42</v>
      </c>
      <c r="AW90" s="88">
        <f t="shared" ref="AW90" si="819">+AW91</f>
        <v>0</v>
      </c>
      <c r="AX90" s="88">
        <f t="shared" ref="AX90" si="820">+AX91</f>
        <v>0</v>
      </c>
      <c r="AY90" s="88">
        <f t="shared" ref="AY90" si="821">+AY91</f>
        <v>0</v>
      </c>
      <c r="AZ90" s="88">
        <f t="shared" ref="AZ90" si="822">+AZ91</f>
        <v>3714361.42</v>
      </c>
      <c r="BA90" s="135"/>
      <c r="BB90" s="135"/>
      <c r="BC90" s="135"/>
      <c r="BD90" s="135"/>
      <c r="BE90" s="135"/>
      <c r="BF90" s="135"/>
      <c r="BG90" s="135"/>
      <c r="BH90" s="135"/>
    </row>
    <row r="91" spans="1:60">
      <c r="A91" s="81">
        <v>2023</v>
      </c>
      <c r="B91" s="86">
        <v>8324</v>
      </c>
      <c r="C91" s="81">
        <v>1</v>
      </c>
      <c r="D91" s="81">
        <v>3</v>
      </c>
      <c r="E91" s="81">
        <v>6</v>
      </c>
      <c r="F91" s="81">
        <v>2000</v>
      </c>
      <c r="G91" s="81">
        <v>2500</v>
      </c>
      <c r="H91" s="81">
        <v>255</v>
      </c>
      <c r="I91" s="83">
        <v>1</v>
      </c>
      <c r="J91" s="89" t="s">
        <v>45</v>
      </c>
      <c r="K91" s="87">
        <v>3714361.42</v>
      </c>
      <c r="L91" s="87">
        <v>0</v>
      </c>
      <c r="M91" s="85">
        <v>3714361.42</v>
      </c>
      <c r="N91" s="87">
        <v>0</v>
      </c>
      <c r="O91" s="87">
        <v>0</v>
      </c>
      <c r="P91" s="85">
        <v>0</v>
      </c>
      <c r="Q91" s="85">
        <v>3714361.42</v>
      </c>
      <c r="R91" s="85">
        <v>0</v>
      </c>
      <c r="S91" s="85">
        <v>0</v>
      </c>
      <c r="T91" s="85">
        <f>+R91+S91</f>
        <v>0</v>
      </c>
      <c r="U91" s="85">
        <v>0</v>
      </c>
      <c r="V91" s="85">
        <v>0</v>
      </c>
      <c r="W91" s="85">
        <f>+U91+V91</f>
        <v>0</v>
      </c>
      <c r="X91" s="85">
        <f>+T91+W91</f>
        <v>0</v>
      </c>
      <c r="Y91" s="85">
        <v>0</v>
      </c>
      <c r="Z91" s="85">
        <v>0</v>
      </c>
      <c r="AA91" s="85">
        <f>+Y91+Z91</f>
        <v>0</v>
      </c>
      <c r="AB91" s="85">
        <v>0</v>
      </c>
      <c r="AC91" s="85">
        <v>0</v>
      </c>
      <c r="AD91" s="85">
        <f>+AB91+AC91</f>
        <v>0</v>
      </c>
      <c r="AE91" s="85">
        <f>+AA91+AD91</f>
        <v>0</v>
      </c>
      <c r="AF91" s="85">
        <v>0</v>
      </c>
      <c r="AG91" s="85">
        <v>0</v>
      </c>
      <c r="AH91" s="85">
        <f>+AF91+AG91</f>
        <v>0</v>
      </c>
      <c r="AI91" s="85">
        <v>0</v>
      </c>
      <c r="AJ91" s="85">
        <v>0</v>
      </c>
      <c r="AK91" s="85">
        <f>+AI91+AJ91</f>
        <v>0</v>
      </c>
      <c r="AL91" s="85">
        <f>+AH91+AK91</f>
        <v>0</v>
      </c>
      <c r="AM91" s="85">
        <v>0</v>
      </c>
      <c r="AN91" s="85">
        <v>0</v>
      </c>
      <c r="AO91" s="85">
        <f>+AM91+AN91</f>
        <v>0</v>
      </c>
      <c r="AP91" s="85">
        <v>0</v>
      </c>
      <c r="AQ91" s="85">
        <v>0</v>
      </c>
      <c r="AR91" s="85">
        <f>+AP91+AQ91</f>
        <v>0</v>
      </c>
      <c r="AS91" s="85">
        <f>+AO91+AR91</f>
        <v>0</v>
      </c>
      <c r="AT91" s="85">
        <f>+K91-R91-Y91-AF91-AM91</f>
        <v>3714361.42</v>
      </c>
      <c r="AU91" s="85">
        <f>+L91-S91-Z91-AG91-AN91</f>
        <v>0</v>
      </c>
      <c r="AV91" s="85">
        <f>+AT91+AU91</f>
        <v>3714361.42</v>
      </c>
      <c r="AW91" s="85">
        <f>+N91-U91-AB91-AI91-AP91</f>
        <v>0</v>
      </c>
      <c r="AX91" s="85">
        <f>+O91-V91-AC91-AJ91-AQ91</f>
        <v>0</v>
      </c>
      <c r="AY91" s="85">
        <f>+AW91+AX91</f>
        <v>0</v>
      </c>
      <c r="AZ91" s="85">
        <f>+AV91+AY91</f>
        <v>3714361.42</v>
      </c>
      <c r="BA91" s="134">
        <v>14604</v>
      </c>
      <c r="BB91" s="134"/>
      <c r="BC91" s="134"/>
      <c r="BD91" s="134"/>
      <c r="BE91" s="134"/>
      <c r="BF91" s="134"/>
      <c r="BG91" s="134">
        <f>+BA91-BC91-BE91</f>
        <v>14604</v>
      </c>
      <c r="BH91" s="134"/>
    </row>
    <row r="92" spans="1:60">
      <c r="A92" s="76">
        <v>2023</v>
      </c>
      <c r="B92" s="77">
        <v>8324</v>
      </c>
      <c r="C92" s="76">
        <v>1</v>
      </c>
      <c r="D92" s="76">
        <v>3</v>
      </c>
      <c r="E92" s="76">
        <v>6</v>
      </c>
      <c r="F92" s="76">
        <v>2000</v>
      </c>
      <c r="G92" s="76">
        <v>2500</v>
      </c>
      <c r="H92" s="76">
        <v>259</v>
      </c>
      <c r="I92" s="78" t="s">
        <v>1</v>
      </c>
      <c r="J92" s="79" t="s">
        <v>58</v>
      </c>
      <c r="K92" s="88">
        <v>8003652.5899999999</v>
      </c>
      <c r="L92" s="88">
        <v>0</v>
      </c>
      <c r="M92" s="88">
        <v>8003652.5899999999</v>
      </c>
      <c r="N92" s="88">
        <v>0</v>
      </c>
      <c r="O92" s="88">
        <v>0</v>
      </c>
      <c r="P92" s="88">
        <v>0</v>
      </c>
      <c r="Q92" s="88">
        <v>8003652.5899999999</v>
      </c>
      <c r="R92" s="88">
        <f>+R93</f>
        <v>0</v>
      </c>
      <c r="S92" s="88">
        <f t="shared" ref="S92:X92" si="823">+S93</f>
        <v>0</v>
      </c>
      <c r="T92" s="88">
        <f t="shared" si="823"/>
        <v>0</v>
      </c>
      <c r="U92" s="88">
        <f t="shared" si="823"/>
        <v>0</v>
      </c>
      <c r="V92" s="88">
        <f t="shared" si="823"/>
        <v>0</v>
      </c>
      <c r="W92" s="88">
        <f t="shared" si="823"/>
        <v>0</v>
      </c>
      <c r="X92" s="88">
        <f t="shared" si="823"/>
        <v>0</v>
      </c>
      <c r="Y92" s="88">
        <f>+Y93</f>
        <v>0</v>
      </c>
      <c r="Z92" s="88">
        <f t="shared" ref="Z92" si="824">+Z93</f>
        <v>0</v>
      </c>
      <c r="AA92" s="88">
        <f t="shared" ref="AA92" si="825">+AA93</f>
        <v>0</v>
      </c>
      <c r="AB92" s="88">
        <f t="shared" ref="AB92" si="826">+AB93</f>
        <v>0</v>
      </c>
      <c r="AC92" s="88">
        <f t="shared" ref="AC92" si="827">+AC93</f>
        <v>0</v>
      </c>
      <c r="AD92" s="88">
        <f t="shared" ref="AD92" si="828">+AD93</f>
        <v>0</v>
      </c>
      <c r="AE92" s="88">
        <f t="shared" ref="AE92" si="829">+AE93</f>
        <v>0</v>
      </c>
      <c r="AF92" s="88">
        <f>+AF93</f>
        <v>0</v>
      </c>
      <c r="AG92" s="88">
        <f t="shared" ref="AG92" si="830">+AG93</f>
        <v>0</v>
      </c>
      <c r="AH92" s="88">
        <f t="shared" ref="AH92" si="831">+AH93</f>
        <v>0</v>
      </c>
      <c r="AI92" s="88">
        <f t="shared" ref="AI92" si="832">+AI93</f>
        <v>0</v>
      </c>
      <c r="AJ92" s="88">
        <f t="shared" ref="AJ92" si="833">+AJ93</f>
        <v>0</v>
      </c>
      <c r="AK92" s="88">
        <f t="shared" ref="AK92" si="834">+AK93</f>
        <v>0</v>
      </c>
      <c r="AL92" s="88">
        <f t="shared" ref="AL92" si="835">+AL93</f>
        <v>0</v>
      </c>
      <c r="AM92" s="88">
        <f>+AM93</f>
        <v>0</v>
      </c>
      <c r="AN92" s="88">
        <f t="shared" ref="AN92" si="836">+AN93</f>
        <v>0</v>
      </c>
      <c r="AO92" s="88">
        <f t="shared" ref="AO92" si="837">+AO93</f>
        <v>0</v>
      </c>
      <c r="AP92" s="88">
        <f t="shared" ref="AP92" si="838">+AP93</f>
        <v>0</v>
      </c>
      <c r="AQ92" s="88">
        <f t="shared" ref="AQ92" si="839">+AQ93</f>
        <v>0</v>
      </c>
      <c r="AR92" s="88">
        <f t="shared" ref="AR92" si="840">+AR93</f>
        <v>0</v>
      </c>
      <c r="AS92" s="88">
        <f t="shared" ref="AS92" si="841">+AS93</f>
        <v>0</v>
      </c>
      <c r="AT92" s="88">
        <f>+AT93</f>
        <v>8003652.5899999999</v>
      </c>
      <c r="AU92" s="88">
        <f t="shared" ref="AU92" si="842">+AU93</f>
        <v>0</v>
      </c>
      <c r="AV92" s="88">
        <f t="shared" ref="AV92" si="843">+AV93</f>
        <v>8003652.5899999999</v>
      </c>
      <c r="AW92" s="88">
        <f t="shared" ref="AW92" si="844">+AW93</f>
        <v>0</v>
      </c>
      <c r="AX92" s="88">
        <f t="shared" ref="AX92" si="845">+AX93</f>
        <v>0</v>
      </c>
      <c r="AY92" s="88">
        <f t="shared" ref="AY92" si="846">+AY93</f>
        <v>0</v>
      </c>
      <c r="AZ92" s="88">
        <f t="shared" ref="AZ92" si="847">+AZ93</f>
        <v>8003652.5899999999</v>
      </c>
      <c r="BA92" s="135"/>
      <c r="BB92" s="135"/>
      <c r="BC92" s="135"/>
      <c r="BD92" s="135"/>
      <c r="BE92" s="135"/>
      <c r="BF92" s="135"/>
      <c r="BG92" s="135"/>
      <c r="BH92" s="135"/>
    </row>
    <row r="93" spans="1:60">
      <c r="A93" s="81">
        <v>2023</v>
      </c>
      <c r="B93" s="86">
        <v>8324</v>
      </c>
      <c r="C93" s="81">
        <v>1</v>
      </c>
      <c r="D93" s="81">
        <v>3</v>
      </c>
      <c r="E93" s="81">
        <v>6</v>
      </c>
      <c r="F93" s="81">
        <v>2000</v>
      </c>
      <c r="G93" s="81">
        <v>2500</v>
      </c>
      <c r="H93" s="81">
        <v>259</v>
      </c>
      <c r="I93" s="83">
        <v>1</v>
      </c>
      <c r="J93" s="89" t="s">
        <v>58</v>
      </c>
      <c r="K93" s="87">
        <v>8003652.5899999999</v>
      </c>
      <c r="L93" s="87">
        <v>0</v>
      </c>
      <c r="M93" s="85">
        <v>8003652.5899999999</v>
      </c>
      <c r="N93" s="87">
        <v>0</v>
      </c>
      <c r="O93" s="87">
        <v>0</v>
      </c>
      <c r="P93" s="85">
        <v>0</v>
      </c>
      <c r="Q93" s="85">
        <v>8003652.5899999999</v>
      </c>
      <c r="R93" s="85">
        <v>0</v>
      </c>
      <c r="S93" s="85">
        <v>0</v>
      </c>
      <c r="T93" s="85">
        <f>+R93+S93</f>
        <v>0</v>
      </c>
      <c r="U93" s="85">
        <v>0</v>
      </c>
      <c r="V93" s="85">
        <v>0</v>
      </c>
      <c r="W93" s="85">
        <f>+U93+V93</f>
        <v>0</v>
      </c>
      <c r="X93" s="85">
        <f>+T93+W93</f>
        <v>0</v>
      </c>
      <c r="Y93" s="85">
        <v>0</v>
      </c>
      <c r="Z93" s="85">
        <v>0</v>
      </c>
      <c r="AA93" s="85">
        <f>+Y93+Z93</f>
        <v>0</v>
      </c>
      <c r="AB93" s="85">
        <v>0</v>
      </c>
      <c r="AC93" s="85">
        <v>0</v>
      </c>
      <c r="AD93" s="85">
        <f>+AB93+AC93</f>
        <v>0</v>
      </c>
      <c r="AE93" s="85">
        <f>+AA93+AD93</f>
        <v>0</v>
      </c>
      <c r="AF93" s="85">
        <v>0</v>
      </c>
      <c r="AG93" s="85">
        <v>0</v>
      </c>
      <c r="AH93" s="85">
        <f>+AF93+AG93</f>
        <v>0</v>
      </c>
      <c r="AI93" s="85">
        <v>0</v>
      </c>
      <c r="AJ93" s="85">
        <v>0</v>
      </c>
      <c r="AK93" s="85">
        <f>+AI93+AJ93</f>
        <v>0</v>
      </c>
      <c r="AL93" s="85">
        <f>+AH93+AK93</f>
        <v>0</v>
      </c>
      <c r="AM93" s="85">
        <v>0</v>
      </c>
      <c r="AN93" s="85">
        <v>0</v>
      </c>
      <c r="AO93" s="85">
        <f>+AM93+AN93</f>
        <v>0</v>
      </c>
      <c r="AP93" s="85">
        <v>0</v>
      </c>
      <c r="AQ93" s="85">
        <v>0</v>
      </c>
      <c r="AR93" s="85">
        <f>+AP93+AQ93</f>
        <v>0</v>
      </c>
      <c r="AS93" s="85">
        <f>+AO93+AR93</f>
        <v>0</v>
      </c>
      <c r="AT93" s="85">
        <f>+K93-R93-Y93-AF93-AM93</f>
        <v>8003652.5899999999</v>
      </c>
      <c r="AU93" s="85">
        <f>+L93-S93-Z93-AG93-AN93</f>
        <v>0</v>
      </c>
      <c r="AV93" s="85">
        <f>+AT93+AU93</f>
        <v>8003652.5899999999</v>
      </c>
      <c r="AW93" s="85">
        <f>+N93-U93-AB93-AI93-AP93</f>
        <v>0</v>
      </c>
      <c r="AX93" s="85">
        <f>+O93-V93-AC93-AJ93-AQ93</f>
        <v>0</v>
      </c>
      <c r="AY93" s="85">
        <f>+AW93+AX93</f>
        <v>0</v>
      </c>
      <c r="AZ93" s="85">
        <f>+AV93+AY93</f>
        <v>8003652.5899999999</v>
      </c>
      <c r="BA93" s="134">
        <v>1013</v>
      </c>
      <c r="BB93" s="134"/>
      <c r="BC93" s="134"/>
      <c r="BD93" s="134"/>
      <c r="BE93" s="134"/>
      <c r="BF93" s="134"/>
      <c r="BG93" s="134">
        <f>+BA93-BC93-BE93</f>
        <v>1013</v>
      </c>
      <c r="BH93" s="134"/>
    </row>
    <row r="94" spans="1:60" ht="25.5">
      <c r="A94" s="71">
        <v>2023</v>
      </c>
      <c r="B94" s="72">
        <v>8324</v>
      </c>
      <c r="C94" s="71">
        <v>1</v>
      </c>
      <c r="D94" s="71">
        <v>3</v>
      </c>
      <c r="E94" s="71">
        <v>6</v>
      </c>
      <c r="F94" s="71">
        <v>2000</v>
      </c>
      <c r="G94" s="71">
        <v>2700</v>
      </c>
      <c r="H94" s="71"/>
      <c r="I94" s="73" t="s">
        <v>6</v>
      </c>
      <c r="J94" s="74" t="s">
        <v>12</v>
      </c>
      <c r="K94" s="75">
        <v>6117153.2800000003</v>
      </c>
      <c r="L94" s="75">
        <v>0</v>
      </c>
      <c r="M94" s="75">
        <v>6117153.2800000003</v>
      </c>
      <c r="N94" s="75">
        <v>0</v>
      </c>
      <c r="O94" s="75">
        <v>0</v>
      </c>
      <c r="P94" s="75">
        <v>0</v>
      </c>
      <c r="Q94" s="75">
        <v>6117153.2800000003</v>
      </c>
      <c r="R94" s="75">
        <f>+R95</f>
        <v>0</v>
      </c>
      <c r="S94" s="75">
        <f t="shared" ref="S94:X95" si="848">+S95</f>
        <v>0</v>
      </c>
      <c r="T94" s="75">
        <f t="shared" si="848"/>
        <v>0</v>
      </c>
      <c r="U94" s="75">
        <f t="shared" si="848"/>
        <v>0</v>
      </c>
      <c r="V94" s="75">
        <f t="shared" si="848"/>
        <v>0</v>
      </c>
      <c r="W94" s="75">
        <f t="shared" si="848"/>
        <v>0</v>
      </c>
      <c r="X94" s="75">
        <f t="shared" si="848"/>
        <v>0</v>
      </c>
      <c r="Y94" s="75">
        <f>+Y95</f>
        <v>0</v>
      </c>
      <c r="Z94" s="75">
        <f t="shared" ref="Z94:Z95" si="849">+Z95</f>
        <v>0</v>
      </c>
      <c r="AA94" s="75">
        <f t="shared" ref="AA94:AA95" si="850">+AA95</f>
        <v>0</v>
      </c>
      <c r="AB94" s="75">
        <f t="shared" ref="AB94:AB95" si="851">+AB95</f>
        <v>0</v>
      </c>
      <c r="AC94" s="75">
        <f t="shared" ref="AC94:AC95" si="852">+AC95</f>
        <v>0</v>
      </c>
      <c r="AD94" s="75">
        <f t="shared" ref="AD94:AD95" si="853">+AD95</f>
        <v>0</v>
      </c>
      <c r="AE94" s="75">
        <f t="shared" ref="AE94:AE95" si="854">+AE95</f>
        <v>0</v>
      </c>
      <c r="AF94" s="75">
        <f>+AF95</f>
        <v>0</v>
      </c>
      <c r="AG94" s="75">
        <f t="shared" ref="AG94:AG95" si="855">+AG95</f>
        <v>0</v>
      </c>
      <c r="AH94" s="75">
        <f t="shared" ref="AH94:AH95" si="856">+AH95</f>
        <v>0</v>
      </c>
      <c r="AI94" s="75">
        <f t="shared" ref="AI94:AI95" si="857">+AI95</f>
        <v>0</v>
      </c>
      <c r="AJ94" s="75">
        <f t="shared" ref="AJ94:AJ95" si="858">+AJ95</f>
        <v>0</v>
      </c>
      <c r="AK94" s="75">
        <f t="shared" ref="AK94:AK95" si="859">+AK95</f>
        <v>0</v>
      </c>
      <c r="AL94" s="75">
        <f t="shared" ref="AL94:AL95" si="860">+AL95</f>
        <v>0</v>
      </c>
      <c r="AM94" s="75">
        <f>+AM95</f>
        <v>0</v>
      </c>
      <c r="AN94" s="75">
        <f t="shared" ref="AN94:AN95" si="861">+AN95</f>
        <v>0</v>
      </c>
      <c r="AO94" s="75">
        <f t="shared" ref="AO94:AO95" si="862">+AO95</f>
        <v>0</v>
      </c>
      <c r="AP94" s="75">
        <f t="shared" ref="AP94:AP95" si="863">+AP95</f>
        <v>0</v>
      </c>
      <c r="AQ94" s="75">
        <f t="shared" ref="AQ94:AQ95" si="864">+AQ95</f>
        <v>0</v>
      </c>
      <c r="AR94" s="75">
        <f t="shared" ref="AR94:AR95" si="865">+AR95</f>
        <v>0</v>
      </c>
      <c r="AS94" s="75">
        <f t="shared" ref="AS94:AS95" si="866">+AS95</f>
        <v>0</v>
      </c>
      <c r="AT94" s="75">
        <f>+AT95</f>
        <v>6117153.2800000003</v>
      </c>
      <c r="AU94" s="75">
        <f t="shared" ref="AU94:AU95" si="867">+AU95</f>
        <v>0</v>
      </c>
      <c r="AV94" s="75">
        <f t="shared" ref="AV94:AV95" si="868">+AV95</f>
        <v>6117153.2800000003</v>
      </c>
      <c r="AW94" s="75">
        <f t="shared" ref="AW94:AW95" si="869">+AW95</f>
        <v>0</v>
      </c>
      <c r="AX94" s="75">
        <f t="shared" ref="AX94:AX95" si="870">+AX95</f>
        <v>0</v>
      </c>
      <c r="AY94" s="75">
        <f t="shared" ref="AY94:AY95" si="871">+AY95</f>
        <v>0</v>
      </c>
      <c r="AZ94" s="75">
        <f t="shared" ref="AZ94:AZ95" si="872">+AZ95</f>
        <v>6117153.2800000003</v>
      </c>
      <c r="BA94" s="132"/>
      <c r="BB94" s="132"/>
      <c r="BC94" s="132"/>
      <c r="BD94" s="132"/>
      <c r="BE94" s="132"/>
      <c r="BF94" s="132"/>
      <c r="BG94" s="132"/>
      <c r="BH94" s="132"/>
    </row>
    <row r="95" spans="1:60">
      <c r="A95" s="76">
        <v>2023</v>
      </c>
      <c r="B95" s="77">
        <v>8324</v>
      </c>
      <c r="C95" s="76">
        <v>1</v>
      </c>
      <c r="D95" s="76">
        <v>3</v>
      </c>
      <c r="E95" s="76">
        <v>6</v>
      </c>
      <c r="F95" s="76">
        <v>2000</v>
      </c>
      <c r="G95" s="76">
        <v>2700</v>
      </c>
      <c r="H95" s="76">
        <v>272</v>
      </c>
      <c r="I95" s="78" t="s">
        <v>6</v>
      </c>
      <c r="J95" s="79" t="s">
        <v>130</v>
      </c>
      <c r="K95" s="88">
        <v>6117153.2800000003</v>
      </c>
      <c r="L95" s="88">
        <v>0</v>
      </c>
      <c r="M95" s="88">
        <v>6117153.2800000003</v>
      </c>
      <c r="N95" s="88">
        <v>0</v>
      </c>
      <c r="O95" s="88">
        <v>0</v>
      </c>
      <c r="P95" s="88">
        <v>0</v>
      </c>
      <c r="Q95" s="88">
        <v>6117153.2800000003</v>
      </c>
      <c r="R95" s="88">
        <f>+R96</f>
        <v>0</v>
      </c>
      <c r="S95" s="88">
        <f t="shared" si="848"/>
        <v>0</v>
      </c>
      <c r="T95" s="88">
        <f t="shared" si="848"/>
        <v>0</v>
      </c>
      <c r="U95" s="88">
        <f t="shared" si="848"/>
        <v>0</v>
      </c>
      <c r="V95" s="88">
        <f t="shared" si="848"/>
        <v>0</v>
      </c>
      <c r="W95" s="88">
        <f t="shared" si="848"/>
        <v>0</v>
      </c>
      <c r="X95" s="88">
        <f t="shared" si="848"/>
        <v>0</v>
      </c>
      <c r="Y95" s="88">
        <f>+Y96</f>
        <v>0</v>
      </c>
      <c r="Z95" s="88">
        <f t="shared" si="849"/>
        <v>0</v>
      </c>
      <c r="AA95" s="88">
        <f t="shared" si="850"/>
        <v>0</v>
      </c>
      <c r="AB95" s="88">
        <f t="shared" si="851"/>
        <v>0</v>
      </c>
      <c r="AC95" s="88">
        <f t="shared" si="852"/>
        <v>0</v>
      </c>
      <c r="AD95" s="88">
        <f t="shared" si="853"/>
        <v>0</v>
      </c>
      <c r="AE95" s="88">
        <f t="shared" si="854"/>
        <v>0</v>
      </c>
      <c r="AF95" s="88">
        <f>+AF96</f>
        <v>0</v>
      </c>
      <c r="AG95" s="88">
        <f t="shared" si="855"/>
        <v>0</v>
      </c>
      <c r="AH95" s="88">
        <f t="shared" si="856"/>
        <v>0</v>
      </c>
      <c r="AI95" s="88">
        <f t="shared" si="857"/>
        <v>0</v>
      </c>
      <c r="AJ95" s="88">
        <f t="shared" si="858"/>
        <v>0</v>
      </c>
      <c r="AK95" s="88">
        <f t="shared" si="859"/>
        <v>0</v>
      </c>
      <c r="AL95" s="88">
        <f t="shared" si="860"/>
        <v>0</v>
      </c>
      <c r="AM95" s="88">
        <f>+AM96</f>
        <v>0</v>
      </c>
      <c r="AN95" s="88">
        <f t="shared" si="861"/>
        <v>0</v>
      </c>
      <c r="AO95" s="88">
        <f t="shared" si="862"/>
        <v>0</v>
      </c>
      <c r="AP95" s="88">
        <f t="shared" si="863"/>
        <v>0</v>
      </c>
      <c r="AQ95" s="88">
        <f t="shared" si="864"/>
        <v>0</v>
      </c>
      <c r="AR95" s="88">
        <f t="shared" si="865"/>
        <v>0</v>
      </c>
      <c r="AS95" s="88">
        <f t="shared" si="866"/>
        <v>0</v>
      </c>
      <c r="AT95" s="88">
        <f>+AT96</f>
        <v>6117153.2800000003</v>
      </c>
      <c r="AU95" s="88">
        <f t="shared" si="867"/>
        <v>0</v>
      </c>
      <c r="AV95" s="88">
        <f t="shared" si="868"/>
        <v>6117153.2800000003</v>
      </c>
      <c r="AW95" s="88">
        <f t="shared" si="869"/>
        <v>0</v>
      </c>
      <c r="AX95" s="88">
        <f t="shared" si="870"/>
        <v>0</v>
      </c>
      <c r="AY95" s="88">
        <f t="shared" si="871"/>
        <v>0</v>
      </c>
      <c r="AZ95" s="88">
        <f t="shared" si="872"/>
        <v>6117153.2800000003</v>
      </c>
      <c r="BA95" s="135"/>
      <c r="BB95" s="135"/>
      <c r="BC95" s="135"/>
      <c r="BD95" s="135"/>
      <c r="BE95" s="135"/>
      <c r="BF95" s="135"/>
      <c r="BG95" s="135"/>
      <c r="BH95" s="135"/>
    </row>
    <row r="96" spans="1:60">
      <c r="A96" s="81">
        <v>2023</v>
      </c>
      <c r="B96" s="86">
        <v>8324</v>
      </c>
      <c r="C96" s="81">
        <v>1</v>
      </c>
      <c r="D96" s="81">
        <v>3</v>
      </c>
      <c r="E96" s="81">
        <v>6</v>
      </c>
      <c r="F96" s="81">
        <v>2000</v>
      </c>
      <c r="G96" s="81">
        <v>2700</v>
      </c>
      <c r="H96" s="81">
        <v>272</v>
      </c>
      <c r="I96" s="83">
        <v>1</v>
      </c>
      <c r="J96" s="89" t="s">
        <v>130</v>
      </c>
      <c r="K96" s="87">
        <v>6117153.2800000003</v>
      </c>
      <c r="L96" s="87">
        <v>0</v>
      </c>
      <c r="M96" s="85">
        <f>+K96+L96</f>
        <v>6117153.2800000003</v>
      </c>
      <c r="N96" s="87">
        <v>0</v>
      </c>
      <c r="O96" s="87">
        <v>0</v>
      </c>
      <c r="P96" s="85">
        <v>0</v>
      </c>
      <c r="Q96" s="85">
        <f>+M96+P96</f>
        <v>6117153.2800000003</v>
      </c>
      <c r="R96" s="85">
        <v>0</v>
      </c>
      <c r="S96" s="85">
        <v>0</v>
      </c>
      <c r="T96" s="85">
        <f>+R96+S96</f>
        <v>0</v>
      </c>
      <c r="U96" s="85">
        <v>0</v>
      </c>
      <c r="V96" s="85">
        <v>0</v>
      </c>
      <c r="W96" s="85">
        <f>+U96+V96</f>
        <v>0</v>
      </c>
      <c r="X96" s="85">
        <f>+T96+W96</f>
        <v>0</v>
      </c>
      <c r="Y96" s="85">
        <v>0</v>
      </c>
      <c r="Z96" s="85">
        <v>0</v>
      </c>
      <c r="AA96" s="85">
        <f>+Y96+Z96</f>
        <v>0</v>
      </c>
      <c r="AB96" s="85">
        <v>0</v>
      </c>
      <c r="AC96" s="85">
        <v>0</v>
      </c>
      <c r="AD96" s="85">
        <f>+AB96+AC96</f>
        <v>0</v>
      </c>
      <c r="AE96" s="85">
        <f>+AA96+AD96</f>
        <v>0</v>
      </c>
      <c r="AF96" s="85">
        <v>0</v>
      </c>
      <c r="AG96" s="85">
        <v>0</v>
      </c>
      <c r="AH96" s="85">
        <f>+AF96+AG96</f>
        <v>0</v>
      </c>
      <c r="AI96" s="85">
        <v>0</v>
      </c>
      <c r="AJ96" s="85">
        <v>0</v>
      </c>
      <c r="AK96" s="85">
        <f>+AI96+AJ96</f>
        <v>0</v>
      </c>
      <c r="AL96" s="85">
        <f>+AH96+AK96</f>
        <v>0</v>
      </c>
      <c r="AM96" s="85">
        <v>0</v>
      </c>
      <c r="AN96" s="85">
        <v>0</v>
      </c>
      <c r="AO96" s="85">
        <f>+AM96+AN96</f>
        <v>0</v>
      </c>
      <c r="AP96" s="85">
        <v>0</v>
      </c>
      <c r="AQ96" s="85">
        <v>0</v>
      </c>
      <c r="AR96" s="85">
        <f>+AP96+AQ96</f>
        <v>0</v>
      </c>
      <c r="AS96" s="85">
        <f>+AO96+AR96</f>
        <v>0</v>
      </c>
      <c r="AT96" s="85">
        <f>+K96-R96-Y96-AF96-AM96</f>
        <v>6117153.2800000003</v>
      </c>
      <c r="AU96" s="85">
        <f>+L96-S96-Z96-AG96-AN96</f>
        <v>0</v>
      </c>
      <c r="AV96" s="85">
        <f>+AT96+AU96</f>
        <v>6117153.2800000003</v>
      </c>
      <c r="AW96" s="85">
        <f>+N96-U96-AB96-AI96-AP96</f>
        <v>0</v>
      </c>
      <c r="AX96" s="85">
        <f>+O96-V96-AC96-AJ96-AQ96</f>
        <v>0</v>
      </c>
      <c r="AY96" s="85">
        <f>+AW96+AX96</f>
        <v>0</v>
      </c>
      <c r="AZ96" s="85">
        <f>+AV96+AY96</f>
        <v>6117153.2800000003</v>
      </c>
      <c r="BA96" s="134">
        <v>3931</v>
      </c>
      <c r="BB96" s="134"/>
      <c r="BC96" s="134"/>
      <c r="BD96" s="134"/>
      <c r="BE96" s="134"/>
      <c r="BF96" s="134"/>
      <c r="BG96" s="134">
        <f>+BA96-BC96-BE96</f>
        <v>3931</v>
      </c>
      <c r="BH96" s="134"/>
    </row>
    <row r="97" spans="1:60">
      <c r="A97" s="66">
        <v>2023</v>
      </c>
      <c r="B97" s="67">
        <v>8324</v>
      </c>
      <c r="C97" s="66">
        <v>1</v>
      </c>
      <c r="D97" s="66">
        <v>3</v>
      </c>
      <c r="E97" s="66">
        <v>6</v>
      </c>
      <c r="F97" s="66">
        <v>3000</v>
      </c>
      <c r="G97" s="66"/>
      <c r="H97" s="66"/>
      <c r="I97" s="68" t="s">
        <v>6</v>
      </c>
      <c r="J97" s="69" t="s">
        <v>15</v>
      </c>
      <c r="K97" s="70">
        <v>7520407.5999999996</v>
      </c>
      <c r="L97" s="70">
        <v>0</v>
      </c>
      <c r="M97" s="70">
        <v>7520407.5999999996</v>
      </c>
      <c r="N97" s="70">
        <v>0</v>
      </c>
      <c r="O97" s="70">
        <v>0</v>
      </c>
      <c r="P97" s="70">
        <v>0</v>
      </c>
      <c r="Q97" s="70">
        <v>7520407.5999999996</v>
      </c>
      <c r="R97" s="70">
        <f>+R98</f>
        <v>0</v>
      </c>
      <c r="S97" s="70">
        <f t="shared" ref="S97:X99" si="873">+S98</f>
        <v>0</v>
      </c>
      <c r="T97" s="70">
        <f t="shared" si="873"/>
        <v>0</v>
      </c>
      <c r="U97" s="70">
        <f t="shared" si="873"/>
        <v>0</v>
      </c>
      <c r="V97" s="70">
        <f t="shared" si="873"/>
        <v>0</v>
      </c>
      <c r="W97" s="70">
        <f t="shared" si="873"/>
        <v>0</v>
      </c>
      <c r="X97" s="70">
        <f t="shared" si="873"/>
        <v>0</v>
      </c>
      <c r="Y97" s="70">
        <f>+Y98</f>
        <v>0</v>
      </c>
      <c r="Z97" s="70">
        <f t="shared" ref="Z97:Z99" si="874">+Z98</f>
        <v>0</v>
      </c>
      <c r="AA97" s="70">
        <f t="shared" ref="AA97:AA99" si="875">+AA98</f>
        <v>0</v>
      </c>
      <c r="AB97" s="70">
        <f t="shared" ref="AB97:AB99" si="876">+AB98</f>
        <v>0</v>
      </c>
      <c r="AC97" s="70">
        <f t="shared" ref="AC97:AC99" si="877">+AC98</f>
        <v>0</v>
      </c>
      <c r="AD97" s="70">
        <f t="shared" ref="AD97:AD99" si="878">+AD98</f>
        <v>0</v>
      </c>
      <c r="AE97" s="70">
        <f t="shared" ref="AE97:AE99" si="879">+AE98</f>
        <v>0</v>
      </c>
      <c r="AF97" s="70">
        <f>+AF98</f>
        <v>0</v>
      </c>
      <c r="AG97" s="70">
        <f t="shared" ref="AG97:AG99" si="880">+AG98</f>
        <v>0</v>
      </c>
      <c r="AH97" s="70">
        <f t="shared" ref="AH97:AH99" si="881">+AH98</f>
        <v>0</v>
      </c>
      <c r="AI97" s="70">
        <f t="shared" ref="AI97:AI99" si="882">+AI98</f>
        <v>0</v>
      </c>
      <c r="AJ97" s="70">
        <f t="shared" ref="AJ97:AJ99" si="883">+AJ98</f>
        <v>0</v>
      </c>
      <c r="AK97" s="70">
        <f t="shared" ref="AK97:AK99" si="884">+AK98</f>
        <v>0</v>
      </c>
      <c r="AL97" s="70">
        <f t="shared" ref="AL97:AL99" si="885">+AL98</f>
        <v>0</v>
      </c>
      <c r="AM97" s="70">
        <f>+AM98</f>
        <v>0</v>
      </c>
      <c r="AN97" s="70">
        <f t="shared" ref="AN97:AN99" si="886">+AN98</f>
        <v>0</v>
      </c>
      <c r="AO97" s="70">
        <f t="shared" ref="AO97:AO99" si="887">+AO98</f>
        <v>0</v>
      </c>
      <c r="AP97" s="70">
        <f t="shared" ref="AP97:AP99" si="888">+AP98</f>
        <v>0</v>
      </c>
      <c r="AQ97" s="70">
        <f t="shared" ref="AQ97:AQ99" si="889">+AQ98</f>
        <v>0</v>
      </c>
      <c r="AR97" s="70">
        <f t="shared" ref="AR97:AR99" si="890">+AR98</f>
        <v>0</v>
      </c>
      <c r="AS97" s="70">
        <f t="shared" ref="AS97:AS99" si="891">+AS98</f>
        <v>0</v>
      </c>
      <c r="AT97" s="70">
        <f>+AT98</f>
        <v>7520407.5999999996</v>
      </c>
      <c r="AU97" s="70">
        <f t="shared" ref="AU97:AU99" si="892">+AU98</f>
        <v>0</v>
      </c>
      <c r="AV97" s="70">
        <f t="shared" ref="AV97:AV99" si="893">+AV98</f>
        <v>7520407.5999999996</v>
      </c>
      <c r="AW97" s="70">
        <f t="shared" ref="AW97:AW99" si="894">+AW98</f>
        <v>0</v>
      </c>
      <c r="AX97" s="70">
        <f t="shared" ref="AX97:AX99" si="895">+AX98</f>
        <v>0</v>
      </c>
      <c r="AY97" s="70">
        <f t="shared" ref="AY97:AY99" si="896">+AY98</f>
        <v>0</v>
      </c>
      <c r="AZ97" s="70">
        <f t="shared" ref="AZ97:AZ99" si="897">+AZ98</f>
        <v>7520407.5999999996</v>
      </c>
      <c r="BA97" s="131"/>
      <c r="BB97" s="131"/>
      <c r="BC97" s="131"/>
      <c r="BD97" s="131"/>
      <c r="BE97" s="131"/>
      <c r="BF97" s="131"/>
      <c r="BG97" s="131"/>
      <c r="BH97" s="131"/>
    </row>
    <row r="98" spans="1:60" ht="25.5">
      <c r="A98" s="71">
        <v>2023</v>
      </c>
      <c r="B98" s="72">
        <v>8324</v>
      </c>
      <c r="C98" s="71">
        <v>1</v>
      </c>
      <c r="D98" s="71">
        <v>3</v>
      </c>
      <c r="E98" s="71">
        <v>6</v>
      </c>
      <c r="F98" s="71">
        <v>3000</v>
      </c>
      <c r="G98" s="71">
        <v>3500</v>
      </c>
      <c r="H98" s="71"/>
      <c r="I98" s="73" t="s">
        <v>6</v>
      </c>
      <c r="J98" s="74" t="s">
        <v>66</v>
      </c>
      <c r="K98" s="75">
        <v>7520407.5999999996</v>
      </c>
      <c r="L98" s="75">
        <v>0</v>
      </c>
      <c r="M98" s="75">
        <v>7520407.5999999996</v>
      </c>
      <c r="N98" s="75">
        <v>0</v>
      </c>
      <c r="O98" s="75">
        <v>0</v>
      </c>
      <c r="P98" s="75">
        <v>0</v>
      </c>
      <c r="Q98" s="75">
        <v>7520407.5999999996</v>
      </c>
      <c r="R98" s="75">
        <f>+R99</f>
        <v>0</v>
      </c>
      <c r="S98" s="75">
        <f t="shared" si="873"/>
        <v>0</v>
      </c>
      <c r="T98" s="75">
        <f t="shared" si="873"/>
        <v>0</v>
      </c>
      <c r="U98" s="75">
        <f t="shared" si="873"/>
        <v>0</v>
      </c>
      <c r="V98" s="75">
        <f t="shared" si="873"/>
        <v>0</v>
      </c>
      <c r="W98" s="75">
        <f t="shared" si="873"/>
        <v>0</v>
      </c>
      <c r="X98" s="75">
        <f t="shared" si="873"/>
        <v>0</v>
      </c>
      <c r="Y98" s="75">
        <f>+Y99</f>
        <v>0</v>
      </c>
      <c r="Z98" s="75">
        <f t="shared" si="874"/>
        <v>0</v>
      </c>
      <c r="AA98" s="75">
        <f t="shared" si="875"/>
        <v>0</v>
      </c>
      <c r="AB98" s="75">
        <f t="shared" si="876"/>
        <v>0</v>
      </c>
      <c r="AC98" s="75">
        <f t="shared" si="877"/>
        <v>0</v>
      </c>
      <c r="AD98" s="75">
        <f t="shared" si="878"/>
        <v>0</v>
      </c>
      <c r="AE98" s="75">
        <f t="shared" si="879"/>
        <v>0</v>
      </c>
      <c r="AF98" s="75">
        <f>+AF99</f>
        <v>0</v>
      </c>
      <c r="AG98" s="75">
        <f t="shared" si="880"/>
        <v>0</v>
      </c>
      <c r="AH98" s="75">
        <f t="shared" si="881"/>
        <v>0</v>
      </c>
      <c r="AI98" s="75">
        <f t="shared" si="882"/>
        <v>0</v>
      </c>
      <c r="AJ98" s="75">
        <f t="shared" si="883"/>
        <v>0</v>
      </c>
      <c r="AK98" s="75">
        <f t="shared" si="884"/>
        <v>0</v>
      </c>
      <c r="AL98" s="75">
        <f t="shared" si="885"/>
        <v>0</v>
      </c>
      <c r="AM98" s="75">
        <f>+AM99</f>
        <v>0</v>
      </c>
      <c r="AN98" s="75">
        <f t="shared" si="886"/>
        <v>0</v>
      </c>
      <c r="AO98" s="75">
        <f t="shared" si="887"/>
        <v>0</v>
      </c>
      <c r="AP98" s="75">
        <f t="shared" si="888"/>
        <v>0</v>
      </c>
      <c r="AQ98" s="75">
        <f t="shared" si="889"/>
        <v>0</v>
      </c>
      <c r="AR98" s="75">
        <f t="shared" si="890"/>
        <v>0</v>
      </c>
      <c r="AS98" s="75">
        <f t="shared" si="891"/>
        <v>0</v>
      </c>
      <c r="AT98" s="75">
        <f>+AT99</f>
        <v>7520407.5999999996</v>
      </c>
      <c r="AU98" s="75">
        <f t="shared" si="892"/>
        <v>0</v>
      </c>
      <c r="AV98" s="75">
        <f t="shared" si="893"/>
        <v>7520407.5999999996</v>
      </c>
      <c r="AW98" s="75">
        <f t="shared" si="894"/>
        <v>0</v>
      </c>
      <c r="AX98" s="75">
        <f t="shared" si="895"/>
        <v>0</v>
      </c>
      <c r="AY98" s="75">
        <f t="shared" si="896"/>
        <v>0</v>
      </c>
      <c r="AZ98" s="75">
        <f t="shared" si="897"/>
        <v>7520407.5999999996</v>
      </c>
      <c r="BA98" s="132"/>
      <c r="BB98" s="132"/>
      <c r="BC98" s="132"/>
      <c r="BD98" s="132"/>
      <c r="BE98" s="132"/>
      <c r="BF98" s="132"/>
      <c r="BG98" s="132"/>
      <c r="BH98" s="132"/>
    </row>
    <row r="99" spans="1:60" ht="25.5">
      <c r="A99" s="76">
        <v>2023</v>
      </c>
      <c r="B99" s="77">
        <v>8324</v>
      </c>
      <c r="C99" s="76">
        <v>1</v>
      </c>
      <c r="D99" s="76">
        <v>3</v>
      </c>
      <c r="E99" s="76">
        <v>6</v>
      </c>
      <c r="F99" s="76">
        <v>3000</v>
      </c>
      <c r="G99" s="76">
        <v>3500</v>
      </c>
      <c r="H99" s="76">
        <v>354</v>
      </c>
      <c r="I99" s="78" t="s">
        <v>6</v>
      </c>
      <c r="J99" s="110" t="s">
        <v>59</v>
      </c>
      <c r="K99" s="88">
        <v>7520407.5999999996</v>
      </c>
      <c r="L99" s="88">
        <v>0</v>
      </c>
      <c r="M99" s="88">
        <v>7520407.5999999996</v>
      </c>
      <c r="N99" s="88">
        <v>0</v>
      </c>
      <c r="O99" s="88">
        <v>0</v>
      </c>
      <c r="P99" s="88">
        <v>0</v>
      </c>
      <c r="Q99" s="88">
        <v>7520407.5999999996</v>
      </c>
      <c r="R99" s="88">
        <f>+R100</f>
        <v>0</v>
      </c>
      <c r="S99" s="88">
        <f t="shared" si="873"/>
        <v>0</v>
      </c>
      <c r="T99" s="88">
        <f t="shared" si="873"/>
        <v>0</v>
      </c>
      <c r="U99" s="88">
        <f t="shared" si="873"/>
        <v>0</v>
      </c>
      <c r="V99" s="88">
        <f t="shared" si="873"/>
        <v>0</v>
      </c>
      <c r="W99" s="88">
        <f t="shared" si="873"/>
        <v>0</v>
      </c>
      <c r="X99" s="88">
        <f t="shared" si="873"/>
        <v>0</v>
      </c>
      <c r="Y99" s="88">
        <f>+Y100</f>
        <v>0</v>
      </c>
      <c r="Z99" s="88">
        <f t="shared" si="874"/>
        <v>0</v>
      </c>
      <c r="AA99" s="88">
        <f t="shared" si="875"/>
        <v>0</v>
      </c>
      <c r="AB99" s="88">
        <f t="shared" si="876"/>
        <v>0</v>
      </c>
      <c r="AC99" s="88">
        <f t="shared" si="877"/>
        <v>0</v>
      </c>
      <c r="AD99" s="88">
        <f t="shared" si="878"/>
        <v>0</v>
      </c>
      <c r="AE99" s="88">
        <f t="shared" si="879"/>
        <v>0</v>
      </c>
      <c r="AF99" s="88">
        <f>+AF100</f>
        <v>0</v>
      </c>
      <c r="AG99" s="88">
        <f t="shared" si="880"/>
        <v>0</v>
      </c>
      <c r="AH99" s="88">
        <f t="shared" si="881"/>
        <v>0</v>
      </c>
      <c r="AI99" s="88">
        <f t="shared" si="882"/>
        <v>0</v>
      </c>
      <c r="AJ99" s="88">
        <f t="shared" si="883"/>
        <v>0</v>
      </c>
      <c r="AK99" s="88">
        <f t="shared" si="884"/>
        <v>0</v>
      </c>
      <c r="AL99" s="88">
        <f t="shared" si="885"/>
        <v>0</v>
      </c>
      <c r="AM99" s="88">
        <f>+AM100</f>
        <v>0</v>
      </c>
      <c r="AN99" s="88">
        <f t="shared" si="886"/>
        <v>0</v>
      </c>
      <c r="AO99" s="88">
        <f t="shared" si="887"/>
        <v>0</v>
      </c>
      <c r="AP99" s="88">
        <f t="shared" si="888"/>
        <v>0</v>
      </c>
      <c r="AQ99" s="88">
        <f t="shared" si="889"/>
        <v>0</v>
      </c>
      <c r="AR99" s="88">
        <f t="shared" si="890"/>
        <v>0</v>
      </c>
      <c r="AS99" s="88">
        <f t="shared" si="891"/>
        <v>0</v>
      </c>
      <c r="AT99" s="88">
        <f>+AT100</f>
        <v>7520407.5999999996</v>
      </c>
      <c r="AU99" s="88">
        <f t="shared" si="892"/>
        <v>0</v>
      </c>
      <c r="AV99" s="88">
        <f t="shared" si="893"/>
        <v>7520407.5999999996</v>
      </c>
      <c r="AW99" s="88">
        <f t="shared" si="894"/>
        <v>0</v>
      </c>
      <c r="AX99" s="88">
        <f t="shared" si="895"/>
        <v>0</v>
      </c>
      <c r="AY99" s="88">
        <f t="shared" si="896"/>
        <v>0</v>
      </c>
      <c r="AZ99" s="88">
        <f t="shared" si="897"/>
        <v>7520407.5999999996</v>
      </c>
      <c r="BA99" s="135"/>
      <c r="BB99" s="135"/>
      <c r="BC99" s="135"/>
      <c r="BD99" s="135"/>
      <c r="BE99" s="135"/>
      <c r="BF99" s="135"/>
      <c r="BG99" s="135"/>
      <c r="BH99" s="135"/>
    </row>
    <row r="100" spans="1:60" ht="25.5">
      <c r="A100" s="81">
        <v>2023</v>
      </c>
      <c r="B100" s="86">
        <v>8324</v>
      </c>
      <c r="C100" s="81">
        <v>1</v>
      </c>
      <c r="D100" s="81">
        <v>3</v>
      </c>
      <c r="E100" s="81">
        <v>6</v>
      </c>
      <c r="F100" s="81">
        <v>3000</v>
      </c>
      <c r="G100" s="81">
        <v>3500</v>
      </c>
      <c r="H100" s="81">
        <v>354</v>
      </c>
      <c r="I100" s="83">
        <v>1</v>
      </c>
      <c r="J100" s="89" t="s">
        <v>59</v>
      </c>
      <c r="K100" s="87">
        <v>7520407.5999999996</v>
      </c>
      <c r="L100" s="87">
        <v>0</v>
      </c>
      <c r="M100" s="85">
        <v>7520407.5999999996</v>
      </c>
      <c r="N100" s="87">
        <v>0</v>
      </c>
      <c r="O100" s="87">
        <v>0</v>
      </c>
      <c r="P100" s="85">
        <v>0</v>
      </c>
      <c r="Q100" s="85">
        <v>7520407.5999999996</v>
      </c>
      <c r="R100" s="85">
        <v>0</v>
      </c>
      <c r="S100" s="85">
        <v>0</v>
      </c>
      <c r="T100" s="85">
        <f>+R100+S100</f>
        <v>0</v>
      </c>
      <c r="U100" s="85">
        <v>0</v>
      </c>
      <c r="V100" s="85">
        <v>0</v>
      </c>
      <c r="W100" s="85">
        <f>+U100+V100</f>
        <v>0</v>
      </c>
      <c r="X100" s="85">
        <f>+T100+W100</f>
        <v>0</v>
      </c>
      <c r="Y100" s="85">
        <v>0</v>
      </c>
      <c r="Z100" s="85">
        <v>0</v>
      </c>
      <c r="AA100" s="85">
        <f>+Y100+Z100</f>
        <v>0</v>
      </c>
      <c r="AB100" s="85">
        <v>0</v>
      </c>
      <c r="AC100" s="85">
        <v>0</v>
      </c>
      <c r="AD100" s="85">
        <f>+AB100+AC100</f>
        <v>0</v>
      </c>
      <c r="AE100" s="85">
        <f>+AA100+AD100</f>
        <v>0</v>
      </c>
      <c r="AF100" s="85">
        <v>0</v>
      </c>
      <c r="AG100" s="85">
        <v>0</v>
      </c>
      <c r="AH100" s="85">
        <f>+AF100+AG100</f>
        <v>0</v>
      </c>
      <c r="AI100" s="85">
        <v>0</v>
      </c>
      <c r="AJ100" s="85">
        <v>0</v>
      </c>
      <c r="AK100" s="85">
        <f>+AI100+AJ100</f>
        <v>0</v>
      </c>
      <c r="AL100" s="85">
        <f>+AH100+AK100</f>
        <v>0</v>
      </c>
      <c r="AM100" s="85">
        <v>0</v>
      </c>
      <c r="AN100" s="85">
        <v>0</v>
      </c>
      <c r="AO100" s="85">
        <f>+AM100+AN100</f>
        <v>0</v>
      </c>
      <c r="AP100" s="85">
        <v>0</v>
      </c>
      <c r="AQ100" s="85">
        <v>0</v>
      </c>
      <c r="AR100" s="85">
        <f>+AP100+AQ100</f>
        <v>0</v>
      </c>
      <c r="AS100" s="85">
        <f>+AO100+AR100</f>
        <v>0</v>
      </c>
      <c r="AT100" s="85">
        <f>+K100-R100-Y100-AF100-AM100</f>
        <v>7520407.5999999996</v>
      </c>
      <c r="AU100" s="85">
        <f>+L100-S100-Z100-AG100-AN100</f>
        <v>0</v>
      </c>
      <c r="AV100" s="85">
        <f>+AT100+AU100</f>
        <v>7520407.5999999996</v>
      </c>
      <c r="AW100" s="85">
        <f>+N100-U100-AB100-AI100-AP100</f>
        <v>0</v>
      </c>
      <c r="AX100" s="85">
        <f>+O100-V100-AC100-AJ100-AQ100</f>
        <v>0</v>
      </c>
      <c r="AY100" s="85">
        <f>+AW100+AX100</f>
        <v>0</v>
      </c>
      <c r="AZ100" s="85">
        <f>+AV100+AY100</f>
        <v>7520407.5999999996</v>
      </c>
      <c r="BA100" s="134">
        <v>177</v>
      </c>
      <c r="BB100" s="134"/>
      <c r="BC100" s="134"/>
      <c r="BD100" s="134"/>
      <c r="BE100" s="134"/>
      <c r="BF100" s="134"/>
      <c r="BG100" s="134">
        <f>+BA100-BC100-BE100</f>
        <v>177</v>
      </c>
      <c r="BH100" s="134"/>
    </row>
    <row r="101" spans="1:60">
      <c r="A101" s="66">
        <v>2023</v>
      </c>
      <c r="B101" s="67">
        <v>8324</v>
      </c>
      <c r="C101" s="66">
        <v>1</v>
      </c>
      <c r="D101" s="66">
        <v>3</v>
      </c>
      <c r="E101" s="66">
        <v>6</v>
      </c>
      <c r="F101" s="66">
        <v>5000</v>
      </c>
      <c r="G101" s="66"/>
      <c r="H101" s="66"/>
      <c r="I101" s="68" t="s">
        <v>6</v>
      </c>
      <c r="J101" s="69" t="s">
        <v>28</v>
      </c>
      <c r="K101" s="70">
        <v>4852847.37</v>
      </c>
      <c r="L101" s="70">
        <v>0</v>
      </c>
      <c r="M101" s="70">
        <v>4852847.37</v>
      </c>
      <c r="N101" s="70">
        <v>0</v>
      </c>
      <c r="O101" s="70">
        <v>0</v>
      </c>
      <c r="P101" s="70">
        <v>0</v>
      </c>
      <c r="Q101" s="70">
        <v>4852847.37</v>
      </c>
      <c r="R101" s="70">
        <f>+R102+R109+R112+R115</f>
        <v>0</v>
      </c>
      <c r="S101" s="70">
        <f t="shared" ref="S101:X101" si="898">+S102+S109+S112+S115</f>
        <v>0</v>
      </c>
      <c r="T101" s="70">
        <f t="shared" si="898"/>
        <v>0</v>
      </c>
      <c r="U101" s="70">
        <f t="shared" si="898"/>
        <v>0</v>
      </c>
      <c r="V101" s="70">
        <f t="shared" si="898"/>
        <v>0</v>
      </c>
      <c r="W101" s="70">
        <f t="shared" si="898"/>
        <v>0</v>
      </c>
      <c r="X101" s="70">
        <f t="shared" si="898"/>
        <v>0</v>
      </c>
      <c r="Y101" s="70">
        <f>+Y102+Y109+Y112+Y115</f>
        <v>0</v>
      </c>
      <c r="Z101" s="70">
        <f t="shared" ref="Z101" si="899">+Z102+Z109+Z112+Z115</f>
        <v>0</v>
      </c>
      <c r="AA101" s="70">
        <f t="shared" ref="AA101" si="900">+AA102+AA109+AA112+AA115</f>
        <v>0</v>
      </c>
      <c r="AB101" s="70">
        <f t="shared" ref="AB101" si="901">+AB102+AB109+AB112+AB115</f>
        <v>0</v>
      </c>
      <c r="AC101" s="70">
        <f t="shared" ref="AC101" si="902">+AC102+AC109+AC112+AC115</f>
        <v>0</v>
      </c>
      <c r="AD101" s="70">
        <f t="shared" ref="AD101" si="903">+AD102+AD109+AD112+AD115</f>
        <v>0</v>
      </c>
      <c r="AE101" s="70">
        <f t="shared" ref="AE101" si="904">+AE102+AE109+AE112+AE115</f>
        <v>0</v>
      </c>
      <c r="AF101" s="70">
        <f>+AF102+AF109+AF112+AF115</f>
        <v>34742</v>
      </c>
      <c r="AG101" s="70">
        <f t="shared" ref="AG101" si="905">+AG102+AG109+AG112+AG115</f>
        <v>0</v>
      </c>
      <c r="AH101" s="70">
        <f t="shared" ref="AH101" si="906">+AH102+AH109+AH112+AH115</f>
        <v>34742</v>
      </c>
      <c r="AI101" s="70">
        <f t="shared" ref="AI101" si="907">+AI102+AI109+AI112+AI115</f>
        <v>0</v>
      </c>
      <c r="AJ101" s="70">
        <f t="shared" ref="AJ101" si="908">+AJ102+AJ109+AJ112+AJ115</f>
        <v>0</v>
      </c>
      <c r="AK101" s="70">
        <f t="shared" ref="AK101" si="909">+AK102+AK109+AK112+AK115</f>
        <v>0</v>
      </c>
      <c r="AL101" s="70">
        <f t="shared" ref="AL101" si="910">+AL102+AL109+AL112+AL115</f>
        <v>34742</v>
      </c>
      <c r="AM101" s="70">
        <f>+AM102+AM109+AM112+AM115</f>
        <v>0</v>
      </c>
      <c r="AN101" s="70">
        <f t="shared" ref="AN101" si="911">+AN102+AN109+AN112+AN115</f>
        <v>0</v>
      </c>
      <c r="AO101" s="70">
        <f t="shared" ref="AO101" si="912">+AO102+AO109+AO112+AO115</f>
        <v>0</v>
      </c>
      <c r="AP101" s="70">
        <f t="shared" ref="AP101" si="913">+AP102+AP109+AP112+AP115</f>
        <v>0</v>
      </c>
      <c r="AQ101" s="70">
        <f t="shared" ref="AQ101" si="914">+AQ102+AQ109+AQ112+AQ115</f>
        <v>0</v>
      </c>
      <c r="AR101" s="70">
        <f t="shared" ref="AR101" si="915">+AR102+AR109+AR112+AR115</f>
        <v>0</v>
      </c>
      <c r="AS101" s="70">
        <f t="shared" ref="AS101" si="916">+AS102+AS109+AS112+AS115</f>
        <v>0</v>
      </c>
      <c r="AT101" s="70">
        <f>+AT102+AT109+AT112+AT115</f>
        <v>4818105.37</v>
      </c>
      <c r="AU101" s="70">
        <f t="shared" ref="AU101" si="917">+AU102+AU109+AU112+AU115</f>
        <v>0</v>
      </c>
      <c r="AV101" s="70">
        <f t="shared" ref="AV101" si="918">+AV102+AV109+AV112+AV115</f>
        <v>4818105.37</v>
      </c>
      <c r="AW101" s="70">
        <f t="shared" ref="AW101" si="919">+AW102+AW109+AW112+AW115</f>
        <v>0</v>
      </c>
      <c r="AX101" s="70">
        <f t="shared" ref="AX101" si="920">+AX102+AX109+AX112+AX115</f>
        <v>0</v>
      </c>
      <c r="AY101" s="70">
        <f t="shared" ref="AY101" si="921">+AY102+AY109+AY112+AY115</f>
        <v>0</v>
      </c>
      <c r="AZ101" s="70">
        <f t="shared" ref="AZ101" si="922">+AZ102+AZ109+AZ112+AZ115</f>
        <v>4818105.37</v>
      </c>
      <c r="BA101" s="131"/>
      <c r="BB101" s="131"/>
      <c r="BC101" s="131"/>
      <c r="BD101" s="131"/>
      <c r="BE101" s="131"/>
      <c r="BF101" s="131"/>
      <c r="BG101" s="131"/>
      <c r="BH101" s="131"/>
    </row>
    <row r="102" spans="1:60">
      <c r="A102" s="71">
        <v>2023</v>
      </c>
      <c r="B102" s="72">
        <v>8324</v>
      </c>
      <c r="C102" s="71">
        <v>1</v>
      </c>
      <c r="D102" s="71">
        <v>3</v>
      </c>
      <c r="E102" s="71">
        <v>6</v>
      </c>
      <c r="F102" s="71">
        <v>5000</v>
      </c>
      <c r="G102" s="71">
        <v>5100</v>
      </c>
      <c r="H102" s="71"/>
      <c r="I102" s="73" t="s">
        <v>6</v>
      </c>
      <c r="J102" s="74" t="s">
        <v>29</v>
      </c>
      <c r="K102" s="75">
        <v>946048.74</v>
      </c>
      <c r="L102" s="75">
        <v>0</v>
      </c>
      <c r="M102" s="75">
        <v>946048.74</v>
      </c>
      <c r="N102" s="75">
        <v>0</v>
      </c>
      <c r="O102" s="75">
        <v>0</v>
      </c>
      <c r="P102" s="75">
        <v>0</v>
      </c>
      <c r="Q102" s="75">
        <v>946048.74</v>
      </c>
      <c r="R102" s="75">
        <f>+R103+R105+R107</f>
        <v>0</v>
      </c>
      <c r="S102" s="75">
        <f t="shared" ref="S102:X102" si="923">+S103+S105+S107</f>
        <v>0</v>
      </c>
      <c r="T102" s="75">
        <f t="shared" si="923"/>
        <v>0</v>
      </c>
      <c r="U102" s="75">
        <f t="shared" si="923"/>
        <v>0</v>
      </c>
      <c r="V102" s="75">
        <f t="shared" si="923"/>
        <v>0</v>
      </c>
      <c r="W102" s="75">
        <f t="shared" si="923"/>
        <v>0</v>
      </c>
      <c r="X102" s="75">
        <f t="shared" si="923"/>
        <v>0</v>
      </c>
      <c r="Y102" s="75">
        <f>+Y103+Y105+Y107</f>
        <v>0</v>
      </c>
      <c r="Z102" s="75">
        <f t="shared" ref="Z102" si="924">+Z103+Z105+Z107</f>
        <v>0</v>
      </c>
      <c r="AA102" s="75">
        <f t="shared" ref="AA102" si="925">+AA103+AA105+AA107</f>
        <v>0</v>
      </c>
      <c r="AB102" s="75">
        <f t="shared" ref="AB102" si="926">+AB103+AB105+AB107</f>
        <v>0</v>
      </c>
      <c r="AC102" s="75">
        <f t="shared" ref="AC102" si="927">+AC103+AC105+AC107</f>
        <v>0</v>
      </c>
      <c r="AD102" s="75">
        <f t="shared" ref="AD102" si="928">+AD103+AD105+AD107</f>
        <v>0</v>
      </c>
      <c r="AE102" s="75">
        <f t="shared" ref="AE102" si="929">+AE103+AE105+AE107</f>
        <v>0</v>
      </c>
      <c r="AF102" s="75">
        <f>+AF103+AF105+AF107</f>
        <v>34742</v>
      </c>
      <c r="AG102" s="75">
        <f t="shared" ref="AG102" si="930">+AG103+AG105+AG107</f>
        <v>0</v>
      </c>
      <c r="AH102" s="75">
        <f t="shared" ref="AH102" si="931">+AH103+AH105+AH107</f>
        <v>34742</v>
      </c>
      <c r="AI102" s="75">
        <f t="shared" ref="AI102" si="932">+AI103+AI105+AI107</f>
        <v>0</v>
      </c>
      <c r="AJ102" s="75">
        <f t="shared" ref="AJ102" si="933">+AJ103+AJ105+AJ107</f>
        <v>0</v>
      </c>
      <c r="AK102" s="75">
        <f t="shared" ref="AK102" si="934">+AK103+AK105+AK107</f>
        <v>0</v>
      </c>
      <c r="AL102" s="75">
        <f t="shared" ref="AL102" si="935">+AL103+AL105+AL107</f>
        <v>34742</v>
      </c>
      <c r="AM102" s="75">
        <f>+AM103+AM105+AM107</f>
        <v>0</v>
      </c>
      <c r="AN102" s="75">
        <f t="shared" ref="AN102" si="936">+AN103+AN105+AN107</f>
        <v>0</v>
      </c>
      <c r="AO102" s="75">
        <f t="shared" ref="AO102" si="937">+AO103+AO105+AO107</f>
        <v>0</v>
      </c>
      <c r="AP102" s="75">
        <f t="shared" ref="AP102" si="938">+AP103+AP105+AP107</f>
        <v>0</v>
      </c>
      <c r="AQ102" s="75">
        <f t="shared" ref="AQ102" si="939">+AQ103+AQ105+AQ107</f>
        <v>0</v>
      </c>
      <c r="AR102" s="75">
        <f t="shared" ref="AR102" si="940">+AR103+AR105+AR107</f>
        <v>0</v>
      </c>
      <c r="AS102" s="75">
        <f t="shared" ref="AS102" si="941">+AS103+AS105+AS107</f>
        <v>0</v>
      </c>
      <c r="AT102" s="75">
        <f>+AT103+AT105+AT107</f>
        <v>911306.74</v>
      </c>
      <c r="AU102" s="75">
        <f t="shared" ref="AU102" si="942">+AU103+AU105+AU107</f>
        <v>0</v>
      </c>
      <c r="AV102" s="75">
        <f t="shared" ref="AV102" si="943">+AV103+AV105+AV107</f>
        <v>911306.74</v>
      </c>
      <c r="AW102" s="75">
        <f t="shared" ref="AW102" si="944">+AW103+AW105+AW107</f>
        <v>0</v>
      </c>
      <c r="AX102" s="75">
        <f t="shared" ref="AX102" si="945">+AX103+AX105+AX107</f>
        <v>0</v>
      </c>
      <c r="AY102" s="75">
        <f t="shared" ref="AY102" si="946">+AY103+AY105+AY107</f>
        <v>0</v>
      </c>
      <c r="AZ102" s="75">
        <f t="shared" ref="AZ102" si="947">+AZ103+AZ105+AZ107</f>
        <v>911306.74</v>
      </c>
      <c r="BA102" s="132"/>
      <c r="BB102" s="132"/>
      <c r="BC102" s="132"/>
      <c r="BD102" s="132"/>
      <c r="BE102" s="132"/>
      <c r="BF102" s="132"/>
      <c r="BG102" s="132"/>
      <c r="BH102" s="132"/>
    </row>
    <row r="103" spans="1:60">
      <c r="A103" s="76">
        <v>2023</v>
      </c>
      <c r="B103" s="77">
        <v>8324</v>
      </c>
      <c r="C103" s="76">
        <v>1</v>
      </c>
      <c r="D103" s="76">
        <v>3</v>
      </c>
      <c r="E103" s="76">
        <v>6</v>
      </c>
      <c r="F103" s="76">
        <v>5000</v>
      </c>
      <c r="G103" s="76">
        <v>5100</v>
      </c>
      <c r="H103" s="76">
        <v>511</v>
      </c>
      <c r="I103" s="78" t="s">
        <v>6</v>
      </c>
      <c r="J103" s="79" t="s">
        <v>30</v>
      </c>
      <c r="K103" s="88">
        <v>140080.74</v>
      </c>
      <c r="L103" s="88">
        <v>0</v>
      </c>
      <c r="M103" s="88">
        <v>140080.74</v>
      </c>
      <c r="N103" s="88">
        <v>0</v>
      </c>
      <c r="O103" s="88">
        <v>0</v>
      </c>
      <c r="P103" s="88">
        <v>0</v>
      </c>
      <c r="Q103" s="88">
        <v>140080.74</v>
      </c>
      <c r="R103" s="88">
        <f>+R104</f>
        <v>0</v>
      </c>
      <c r="S103" s="88">
        <f t="shared" ref="S103:X103" si="948">+S104</f>
        <v>0</v>
      </c>
      <c r="T103" s="88">
        <f t="shared" si="948"/>
        <v>0</v>
      </c>
      <c r="U103" s="88">
        <f t="shared" si="948"/>
        <v>0</v>
      </c>
      <c r="V103" s="88">
        <f t="shared" si="948"/>
        <v>0</v>
      </c>
      <c r="W103" s="88">
        <f t="shared" si="948"/>
        <v>0</v>
      </c>
      <c r="X103" s="88">
        <f t="shared" si="948"/>
        <v>0</v>
      </c>
      <c r="Y103" s="88">
        <f>+Y104</f>
        <v>0</v>
      </c>
      <c r="Z103" s="88">
        <f t="shared" ref="Z103" si="949">+Z104</f>
        <v>0</v>
      </c>
      <c r="AA103" s="88">
        <f t="shared" ref="AA103" si="950">+AA104</f>
        <v>0</v>
      </c>
      <c r="AB103" s="88">
        <f t="shared" ref="AB103" si="951">+AB104</f>
        <v>0</v>
      </c>
      <c r="AC103" s="88">
        <f t="shared" ref="AC103" si="952">+AC104</f>
        <v>0</v>
      </c>
      <c r="AD103" s="88">
        <f t="shared" ref="AD103" si="953">+AD104</f>
        <v>0</v>
      </c>
      <c r="AE103" s="88">
        <f t="shared" ref="AE103" si="954">+AE104</f>
        <v>0</v>
      </c>
      <c r="AF103" s="88">
        <f>+AF104</f>
        <v>0</v>
      </c>
      <c r="AG103" s="88">
        <f t="shared" ref="AG103" si="955">+AG104</f>
        <v>0</v>
      </c>
      <c r="AH103" s="88">
        <f t="shared" ref="AH103" si="956">+AH104</f>
        <v>0</v>
      </c>
      <c r="AI103" s="88">
        <f t="shared" ref="AI103" si="957">+AI104</f>
        <v>0</v>
      </c>
      <c r="AJ103" s="88">
        <f t="shared" ref="AJ103" si="958">+AJ104</f>
        <v>0</v>
      </c>
      <c r="AK103" s="88">
        <f t="shared" ref="AK103" si="959">+AK104</f>
        <v>0</v>
      </c>
      <c r="AL103" s="88">
        <f t="shared" ref="AL103" si="960">+AL104</f>
        <v>0</v>
      </c>
      <c r="AM103" s="88">
        <f>+AM104</f>
        <v>0</v>
      </c>
      <c r="AN103" s="88">
        <f t="shared" ref="AN103" si="961">+AN104</f>
        <v>0</v>
      </c>
      <c r="AO103" s="88">
        <f t="shared" ref="AO103" si="962">+AO104</f>
        <v>0</v>
      </c>
      <c r="AP103" s="88">
        <f t="shared" ref="AP103" si="963">+AP104</f>
        <v>0</v>
      </c>
      <c r="AQ103" s="88">
        <f t="shared" ref="AQ103" si="964">+AQ104</f>
        <v>0</v>
      </c>
      <c r="AR103" s="88">
        <f t="shared" ref="AR103" si="965">+AR104</f>
        <v>0</v>
      </c>
      <c r="AS103" s="88">
        <f t="shared" ref="AS103" si="966">+AS104</f>
        <v>0</v>
      </c>
      <c r="AT103" s="88">
        <f>+AT104</f>
        <v>140080.74</v>
      </c>
      <c r="AU103" s="88">
        <f t="shared" ref="AU103" si="967">+AU104</f>
        <v>0</v>
      </c>
      <c r="AV103" s="88">
        <f t="shared" ref="AV103" si="968">+AV104</f>
        <v>140080.74</v>
      </c>
      <c r="AW103" s="88">
        <f t="shared" ref="AW103" si="969">+AW104</f>
        <v>0</v>
      </c>
      <c r="AX103" s="88">
        <f t="shared" ref="AX103" si="970">+AX104</f>
        <v>0</v>
      </c>
      <c r="AY103" s="88">
        <f t="shared" ref="AY103" si="971">+AY104</f>
        <v>0</v>
      </c>
      <c r="AZ103" s="88">
        <f t="shared" ref="AZ103" si="972">+AZ104</f>
        <v>140080.74</v>
      </c>
      <c r="BA103" s="135"/>
      <c r="BB103" s="135"/>
      <c r="BC103" s="135"/>
      <c r="BD103" s="135"/>
      <c r="BE103" s="135"/>
      <c r="BF103" s="135"/>
      <c r="BG103" s="135"/>
      <c r="BH103" s="135"/>
    </row>
    <row r="104" spans="1:60">
      <c r="A104" s="81">
        <v>2023</v>
      </c>
      <c r="B104" s="86">
        <v>8324</v>
      </c>
      <c r="C104" s="81">
        <v>1</v>
      </c>
      <c r="D104" s="81">
        <v>3</v>
      </c>
      <c r="E104" s="81">
        <v>6</v>
      </c>
      <c r="F104" s="81">
        <v>5000</v>
      </c>
      <c r="G104" s="81">
        <v>5100</v>
      </c>
      <c r="H104" s="81">
        <v>511</v>
      </c>
      <c r="I104" s="83">
        <v>1</v>
      </c>
      <c r="J104" s="89" t="s">
        <v>30</v>
      </c>
      <c r="K104" s="87">
        <v>140080.74</v>
      </c>
      <c r="L104" s="87">
        <v>0</v>
      </c>
      <c r="M104" s="85">
        <v>140080.74</v>
      </c>
      <c r="N104" s="87">
        <v>0</v>
      </c>
      <c r="O104" s="87">
        <v>0</v>
      </c>
      <c r="P104" s="85">
        <v>0</v>
      </c>
      <c r="Q104" s="85">
        <v>140080.74</v>
      </c>
      <c r="R104" s="85">
        <v>0</v>
      </c>
      <c r="S104" s="85">
        <v>0</v>
      </c>
      <c r="T104" s="85">
        <f>+R104+S104</f>
        <v>0</v>
      </c>
      <c r="U104" s="85">
        <v>0</v>
      </c>
      <c r="V104" s="85">
        <v>0</v>
      </c>
      <c r="W104" s="85">
        <f>+U104+V104</f>
        <v>0</v>
      </c>
      <c r="X104" s="85">
        <f>+T104+W104</f>
        <v>0</v>
      </c>
      <c r="Y104" s="85">
        <v>0</v>
      </c>
      <c r="Z104" s="85">
        <v>0</v>
      </c>
      <c r="AA104" s="85">
        <f>+Y104+Z104</f>
        <v>0</v>
      </c>
      <c r="AB104" s="85">
        <v>0</v>
      </c>
      <c r="AC104" s="85">
        <v>0</v>
      </c>
      <c r="AD104" s="85">
        <f>+AB104+AC104</f>
        <v>0</v>
      </c>
      <c r="AE104" s="85">
        <f>+AA104+AD104</f>
        <v>0</v>
      </c>
      <c r="AF104" s="85">
        <v>0</v>
      </c>
      <c r="AG104" s="85">
        <v>0</v>
      </c>
      <c r="AH104" s="85">
        <f>+AF104+AG104</f>
        <v>0</v>
      </c>
      <c r="AI104" s="85">
        <v>0</v>
      </c>
      <c r="AJ104" s="85">
        <v>0</v>
      </c>
      <c r="AK104" s="85">
        <f>+AI104+AJ104</f>
        <v>0</v>
      </c>
      <c r="AL104" s="85">
        <f>+AH104+AK104</f>
        <v>0</v>
      </c>
      <c r="AM104" s="85">
        <v>0</v>
      </c>
      <c r="AN104" s="85">
        <v>0</v>
      </c>
      <c r="AO104" s="85">
        <f>+AM104+AN104</f>
        <v>0</v>
      </c>
      <c r="AP104" s="85">
        <v>0</v>
      </c>
      <c r="AQ104" s="85">
        <v>0</v>
      </c>
      <c r="AR104" s="85">
        <f>+AP104+AQ104</f>
        <v>0</v>
      </c>
      <c r="AS104" s="85">
        <f>+AO104+AR104</f>
        <v>0</v>
      </c>
      <c r="AT104" s="85">
        <f>+K104-R104-Y104-AF104-AM104</f>
        <v>140080.74</v>
      </c>
      <c r="AU104" s="85">
        <f>+L104-S104-Z104-AG104-AN104</f>
        <v>0</v>
      </c>
      <c r="AV104" s="85">
        <f>+AT104+AU104</f>
        <v>140080.74</v>
      </c>
      <c r="AW104" s="85">
        <f>+N104-U104-AB104-AI104-AP104</f>
        <v>0</v>
      </c>
      <c r="AX104" s="85">
        <f>+O104-V104-AC104-AJ104-AQ104</f>
        <v>0</v>
      </c>
      <c r="AY104" s="85">
        <f>+AW104+AX104</f>
        <v>0</v>
      </c>
      <c r="AZ104" s="85">
        <f>+AV104+AY104</f>
        <v>140080.74</v>
      </c>
      <c r="BA104" s="134">
        <v>31</v>
      </c>
      <c r="BB104" s="134"/>
      <c r="BC104" s="134"/>
      <c r="BD104" s="134"/>
      <c r="BE104" s="134"/>
      <c r="BF104" s="134"/>
      <c r="BG104" s="134">
        <f>+BA104-BC104-BE104</f>
        <v>31</v>
      </c>
      <c r="BH104" s="134"/>
    </row>
    <row r="105" spans="1:60">
      <c r="A105" s="76">
        <v>2023</v>
      </c>
      <c r="B105" s="77">
        <v>8324</v>
      </c>
      <c r="C105" s="76">
        <v>1</v>
      </c>
      <c r="D105" s="76">
        <v>3</v>
      </c>
      <c r="E105" s="76">
        <v>6</v>
      </c>
      <c r="F105" s="76">
        <v>5000</v>
      </c>
      <c r="G105" s="76">
        <v>5100</v>
      </c>
      <c r="H105" s="76">
        <v>515</v>
      </c>
      <c r="I105" s="78" t="s">
        <v>6</v>
      </c>
      <c r="J105" s="79" t="s">
        <v>31</v>
      </c>
      <c r="K105" s="88">
        <v>771168</v>
      </c>
      <c r="L105" s="88">
        <v>0</v>
      </c>
      <c r="M105" s="88">
        <v>771168</v>
      </c>
      <c r="N105" s="88">
        <v>0</v>
      </c>
      <c r="O105" s="88">
        <v>0</v>
      </c>
      <c r="P105" s="88">
        <v>0</v>
      </c>
      <c r="Q105" s="88">
        <v>771168</v>
      </c>
      <c r="R105" s="88">
        <f>+R106</f>
        <v>0</v>
      </c>
      <c r="S105" s="88">
        <f t="shared" ref="S105:X105" si="973">+S106</f>
        <v>0</v>
      </c>
      <c r="T105" s="88">
        <f t="shared" si="973"/>
        <v>0</v>
      </c>
      <c r="U105" s="88">
        <f t="shared" si="973"/>
        <v>0</v>
      </c>
      <c r="V105" s="88">
        <f t="shared" si="973"/>
        <v>0</v>
      </c>
      <c r="W105" s="88">
        <f t="shared" si="973"/>
        <v>0</v>
      </c>
      <c r="X105" s="88">
        <f t="shared" si="973"/>
        <v>0</v>
      </c>
      <c r="Y105" s="88">
        <f>+Y106</f>
        <v>0</v>
      </c>
      <c r="Z105" s="88">
        <f t="shared" ref="Z105" si="974">+Z106</f>
        <v>0</v>
      </c>
      <c r="AA105" s="88">
        <f t="shared" ref="AA105" si="975">+AA106</f>
        <v>0</v>
      </c>
      <c r="AB105" s="88">
        <f t="shared" ref="AB105" si="976">+AB106</f>
        <v>0</v>
      </c>
      <c r="AC105" s="88">
        <f t="shared" ref="AC105" si="977">+AC106</f>
        <v>0</v>
      </c>
      <c r="AD105" s="88">
        <f t="shared" ref="AD105" si="978">+AD106</f>
        <v>0</v>
      </c>
      <c r="AE105" s="88">
        <f t="shared" ref="AE105" si="979">+AE106</f>
        <v>0</v>
      </c>
      <c r="AF105" s="88">
        <f>+AF106</f>
        <v>0</v>
      </c>
      <c r="AG105" s="88">
        <f t="shared" ref="AG105" si="980">+AG106</f>
        <v>0</v>
      </c>
      <c r="AH105" s="88">
        <f t="shared" ref="AH105" si="981">+AH106</f>
        <v>0</v>
      </c>
      <c r="AI105" s="88">
        <f t="shared" ref="AI105" si="982">+AI106</f>
        <v>0</v>
      </c>
      <c r="AJ105" s="88">
        <f t="shared" ref="AJ105" si="983">+AJ106</f>
        <v>0</v>
      </c>
      <c r="AK105" s="88">
        <f t="shared" ref="AK105" si="984">+AK106</f>
        <v>0</v>
      </c>
      <c r="AL105" s="88">
        <f t="shared" ref="AL105" si="985">+AL106</f>
        <v>0</v>
      </c>
      <c r="AM105" s="88">
        <f>+AM106</f>
        <v>0</v>
      </c>
      <c r="AN105" s="88">
        <f t="shared" ref="AN105" si="986">+AN106</f>
        <v>0</v>
      </c>
      <c r="AO105" s="88">
        <f t="shared" ref="AO105" si="987">+AO106</f>
        <v>0</v>
      </c>
      <c r="AP105" s="88">
        <f t="shared" ref="AP105" si="988">+AP106</f>
        <v>0</v>
      </c>
      <c r="AQ105" s="88">
        <f t="shared" ref="AQ105" si="989">+AQ106</f>
        <v>0</v>
      </c>
      <c r="AR105" s="88">
        <f t="shared" ref="AR105" si="990">+AR106</f>
        <v>0</v>
      </c>
      <c r="AS105" s="88">
        <f t="shared" ref="AS105" si="991">+AS106</f>
        <v>0</v>
      </c>
      <c r="AT105" s="88">
        <f>+AT106</f>
        <v>771168</v>
      </c>
      <c r="AU105" s="88">
        <f t="shared" ref="AU105" si="992">+AU106</f>
        <v>0</v>
      </c>
      <c r="AV105" s="88">
        <f t="shared" ref="AV105" si="993">+AV106</f>
        <v>771168</v>
      </c>
      <c r="AW105" s="88">
        <f t="shared" ref="AW105" si="994">+AW106</f>
        <v>0</v>
      </c>
      <c r="AX105" s="88">
        <f t="shared" ref="AX105" si="995">+AX106</f>
        <v>0</v>
      </c>
      <c r="AY105" s="88">
        <f t="shared" ref="AY105" si="996">+AY106</f>
        <v>0</v>
      </c>
      <c r="AZ105" s="88">
        <f t="shared" ref="AZ105" si="997">+AZ106</f>
        <v>771168</v>
      </c>
      <c r="BA105" s="135"/>
      <c r="BB105" s="135"/>
      <c r="BC105" s="135"/>
      <c r="BD105" s="135"/>
      <c r="BE105" s="135"/>
      <c r="BF105" s="135"/>
      <c r="BG105" s="135"/>
      <c r="BH105" s="135"/>
    </row>
    <row r="106" spans="1:60">
      <c r="A106" s="81">
        <v>2023</v>
      </c>
      <c r="B106" s="86">
        <v>8324</v>
      </c>
      <c r="C106" s="81">
        <v>1</v>
      </c>
      <c r="D106" s="81">
        <v>3</v>
      </c>
      <c r="E106" s="81">
        <v>6</v>
      </c>
      <c r="F106" s="81">
        <v>5000</v>
      </c>
      <c r="G106" s="81">
        <v>5100</v>
      </c>
      <c r="H106" s="81">
        <v>515</v>
      </c>
      <c r="I106" s="83">
        <v>1</v>
      </c>
      <c r="J106" s="89" t="s">
        <v>31</v>
      </c>
      <c r="K106" s="87">
        <v>771168</v>
      </c>
      <c r="L106" s="87">
        <v>0</v>
      </c>
      <c r="M106" s="85">
        <f>+K106+L106</f>
        <v>771168</v>
      </c>
      <c r="N106" s="87">
        <v>0</v>
      </c>
      <c r="O106" s="87">
        <v>0</v>
      </c>
      <c r="P106" s="85">
        <v>0</v>
      </c>
      <c r="Q106" s="85">
        <f>+M106+P106</f>
        <v>771168</v>
      </c>
      <c r="R106" s="85">
        <v>0</v>
      </c>
      <c r="S106" s="85">
        <v>0</v>
      </c>
      <c r="T106" s="85">
        <f>+R106+S106</f>
        <v>0</v>
      </c>
      <c r="U106" s="85">
        <v>0</v>
      </c>
      <c r="V106" s="85">
        <v>0</v>
      </c>
      <c r="W106" s="85">
        <f>+U106+V106</f>
        <v>0</v>
      </c>
      <c r="X106" s="85">
        <f>+T106+W106</f>
        <v>0</v>
      </c>
      <c r="Y106" s="85">
        <v>0</v>
      </c>
      <c r="Z106" s="85">
        <v>0</v>
      </c>
      <c r="AA106" s="85">
        <f>+Y106+Z106</f>
        <v>0</v>
      </c>
      <c r="AB106" s="85">
        <v>0</v>
      </c>
      <c r="AC106" s="85">
        <v>0</v>
      </c>
      <c r="AD106" s="85">
        <f>+AB106+AC106</f>
        <v>0</v>
      </c>
      <c r="AE106" s="85">
        <f>+AA106+AD106</f>
        <v>0</v>
      </c>
      <c r="AF106" s="85">
        <v>0</v>
      </c>
      <c r="AG106" s="85">
        <v>0</v>
      </c>
      <c r="AH106" s="85">
        <f>+AF106+AG106</f>
        <v>0</v>
      </c>
      <c r="AI106" s="85">
        <v>0</v>
      </c>
      <c r="AJ106" s="85">
        <v>0</v>
      </c>
      <c r="AK106" s="85">
        <f>+AI106+AJ106</f>
        <v>0</v>
      </c>
      <c r="AL106" s="85">
        <f>+AH106+AK106</f>
        <v>0</v>
      </c>
      <c r="AM106" s="85">
        <v>0</v>
      </c>
      <c r="AN106" s="85">
        <v>0</v>
      </c>
      <c r="AO106" s="85">
        <f>+AM106+AN106</f>
        <v>0</v>
      </c>
      <c r="AP106" s="85">
        <v>0</v>
      </c>
      <c r="AQ106" s="85">
        <v>0</v>
      </c>
      <c r="AR106" s="85">
        <f>+AP106+AQ106</f>
        <v>0</v>
      </c>
      <c r="AS106" s="85">
        <f>+AO106+AR106</f>
        <v>0</v>
      </c>
      <c r="AT106" s="85">
        <f>+K106-R106-Y106-AF106-AM106</f>
        <v>771168</v>
      </c>
      <c r="AU106" s="85">
        <f>+L106-S106-Z106-AG106-AN106</f>
        <v>0</v>
      </c>
      <c r="AV106" s="85">
        <f>+AT106+AU106</f>
        <v>771168</v>
      </c>
      <c r="AW106" s="85">
        <f>+N106-U106-AB106-AI106-AP106</f>
        <v>0</v>
      </c>
      <c r="AX106" s="85">
        <f>+O106-V106-AC106-AJ106-AQ106</f>
        <v>0</v>
      </c>
      <c r="AY106" s="85">
        <f>+AW106+AX106</f>
        <v>0</v>
      </c>
      <c r="AZ106" s="85">
        <f>+AV106+AY106</f>
        <v>771168</v>
      </c>
      <c r="BA106" s="134">
        <v>42</v>
      </c>
      <c r="BB106" s="134"/>
      <c r="BC106" s="134"/>
      <c r="BD106" s="134"/>
      <c r="BE106" s="134"/>
      <c r="BF106" s="134"/>
      <c r="BG106" s="134">
        <f>+BA106-BC106-BE106</f>
        <v>42</v>
      </c>
      <c r="BH106" s="134"/>
    </row>
    <row r="107" spans="1:60">
      <c r="A107" s="76">
        <v>2023</v>
      </c>
      <c r="B107" s="77">
        <v>8324</v>
      </c>
      <c r="C107" s="76">
        <v>1</v>
      </c>
      <c r="D107" s="76">
        <v>3</v>
      </c>
      <c r="E107" s="76">
        <v>6</v>
      </c>
      <c r="F107" s="76">
        <v>5000</v>
      </c>
      <c r="G107" s="76">
        <v>5100</v>
      </c>
      <c r="H107" s="76">
        <v>519</v>
      </c>
      <c r="I107" s="78" t="s">
        <v>6</v>
      </c>
      <c r="J107" s="79" t="s">
        <v>32</v>
      </c>
      <c r="K107" s="88">
        <v>34800</v>
      </c>
      <c r="L107" s="88">
        <v>0</v>
      </c>
      <c r="M107" s="88">
        <v>34800</v>
      </c>
      <c r="N107" s="88">
        <v>0</v>
      </c>
      <c r="O107" s="88">
        <v>0</v>
      </c>
      <c r="P107" s="88">
        <v>0</v>
      </c>
      <c r="Q107" s="88">
        <v>34800</v>
      </c>
      <c r="R107" s="88">
        <f>+R108</f>
        <v>0</v>
      </c>
      <c r="S107" s="88">
        <f t="shared" ref="S107:X107" si="998">+S108</f>
        <v>0</v>
      </c>
      <c r="T107" s="88">
        <f t="shared" si="998"/>
        <v>0</v>
      </c>
      <c r="U107" s="88">
        <f t="shared" si="998"/>
        <v>0</v>
      </c>
      <c r="V107" s="88">
        <f t="shared" si="998"/>
        <v>0</v>
      </c>
      <c r="W107" s="88">
        <f t="shared" si="998"/>
        <v>0</v>
      </c>
      <c r="X107" s="88">
        <f t="shared" si="998"/>
        <v>0</v>
      </c>
      <c r="Y107" s="88">
        <f>+Y108</f>
        <v>0</v>
      </c>
      <c r="Z107" s="88">
        <f t="shared" ref="Z107" si="999">+Z108</f>
        <v>0</v>
      </c>
      <c r="AA107" s="88">
        <f t="shared" ref="AA107" si="1000">+AA108</f>
        <v>0</v>
      </c>
      <c r="AB107" s="88">
        <f t="shared" ref="AB107" si="1001">+AB108</f>
        <v>0</v>
      </c>
      <c r="AC107" s="88">
        <f t="shared" ref="AC107" si="1002">+AC108</f>
        <v>0</v>
      </c>
      <c r="AD107" s="88">
        <f t="shared" ref="AD107" si="1003">+AD108</f>
        <v>0</v>
      </c>
      <c r="AE107" s="88">
        <f t="shared" ref="AE107" si="1004">+AE108</f>
        <v>0</v>
      </c>
      <c r="AF107" s="88">
        <f>+AF108</f>
        <v>34742</v>
      </c>
      <c r="AG107" s="88">
        <f t="shared" ref="AG107" si="1005">+AG108</f>
        <v>0</v>
      </c>
      <c r="AH107" s="88">
        <f t="shared" ref="AH107" si="1006">+AH108</f>
        <v>34742</v>
      </c>
      <c r="AI107" s="88">
        <f t="shared" ref="AI107" si="1007">+AI108</f>
        <v>0</v>
      </c>
      <c r="AJ107" s="88">
        <f t="shared" ref="AJ107" si="1008">+AJ108</f>
        <v>0</v>
      </c>
      <c r="AK107" s="88">
        <f t="shared" ref="AK107" si="1009">+AK108</f>
        <v>0</v>
      </c>
      <c r="AL107" s="88">
        <f t="shared" ref="AL107" si="1010">+AL108</f>
        <v>34742</v>
      </c>
      <c r="AM107" s="88">
        <f>+AM108</f>
        <v>0</v>
      </c>
      <c r="AN107" s="88">
        <f t="shared" ref="AN107" si="1011">+AN108</f>
        <v>0</v>
      </c>
      <c r="AO107" s="88">
        <f t="shared" ref="AO107" si="1012">+AO108</f>
        <v>0</v>
      </c>
      <c r="AP107" s="88">
        <f t="shared" ref="AP107" si="1013">+AP108</f>
        <v>0</v>
      </c>
      <c r="AQ107" s="88">
        <f t="shared" ref="AQ107" si="1014">+AQ108</f>
        <v>0</v>
      </c>
      <c r="AR107" s="88">
        <f t="shared" ref="AR107" si="1015">+AR108</f>
        <v>0</v>
      </c>
      <c r="AS107" s="88">
        <f t="shared" ref="AS107" si="1016">+AS108</f>
        <v>0</v>
      </c>
      <c r="AT107" s="88">
        <f>+AT108</f>
        <v>58</v>
      </c>
      <c r="AU107" s="88">
        <f t="shared" ref="AU107" si="1017">+AU108</f>
        <v>0</v>
      </c>
      <c r="AV107" s="88">
        <f t="shared" ref="AV107" si="1018">+AV108</f>
        <v>58</v>
      </c>
      <c r="AW107" s="88">
        <f t="shared" ref="AW107" si="1019">+AW108</f>
        <v>0</v>
      </c>
      <c r="AX107" s="88">
        <f t="shared" ref="AX107" si="1020">+AX108</f>
        <v>0</v>
      </c>
      <c r="AY107" s="88">
        <f t="shared" ref="AY107" si="1021">+AY108</f>
        <v>0</v>
      </c>
      <c r="AZ107" s="88">
        <f t="shared" ref="AZ107" si="1022">+AZ108</f>
        <v>58</v>
      </c>
      <c r="BA107" s="135"/>
      <c r="BB107" s="135"/>
      <c r="BC107" s="135"/>
      <c r="BD107" s="135"/>
      <c r="BE107" s="135"/>
      <c r="BF107" s="135"/>
      <c r="BG107" s="135"/>
      <c r="BH107" s="135"/>
    </row>
    <row r="108" spans="1:60">
      <c r="A108" s="81">
        <v>2023</v>
      </c>
      <c r="B108" s="86">
        <v>8324</v>
      </c>
      <c r="C108" s="81">
        <v>1</v>
      </c>
      <c r="D108" s="81">
        <v>3</v>
      </c>
      <c r="E108" s="81">
        <v>6</v>
      </c>
      <c r="F108" s="81">
        <v>5000</v>
      </c>
      <c r="G108" s="81">
        <v>5100</v>
      </c>
      <c r="H108" s="81">
        <v>519</v>
      </c>
      <c r="I108" s="83">
        <v>1</v>
      </c>
      <c r="J108" s="89" t="s">
        <v>32</v>
      </c>
      <c r="K108" s="87">
        <v>34800</v>
      </c>
      <c r="L108" s="87">
        <v>0</v>
      </c>
      <c r="M108" s="85">
        <v>34800</v>
      </c>
      <c r="N108" s="87">
        <v>0</v>
      </c>
      <c r="O108" s="87">
        <v>0</v>
      </c>
      <c r="P108" s="85">
        <v>0</v>
      </c>
      <c r="Q108" s="85">
        <v>34800</v>
      </c>
      <c r="R108" s="85">
        <v>0</v>
      </c>
      <c r="S108" s="85">
        <v>0</v>
      </c>
      <c r="T108" s="85">
        <f>+R108+S108</f>
        <v>0</v>
      </c>
      <c r="U108" s="85">
        <v>0</v>
      </c>
      <c r="V108" s="85">
        <v>0</v>
      </c>
      <c r="W108" s="85">
        <f>+U108+V108</f>
        <v>0</v>
      </c>
      <c r="X108" s="85">
        <f>+T108+W108</f>
        <v>0</v>
      </c>
      <c r="Y108" s="85">
        <v>0</v>
      </c>
      <c r="Z108" s="85">
        <v>0</v>
      </c>
      <c r="AA108" s="85">
        <f>+Y108+Z108</f>
        <v>0</v>
      </c>
      <c r="AB108" s="85">
        <v>0</v>
      </c>
      <c r="AC108" s="85">
        <v>0</v>
      </c>
      <c r="AD108" s="85">
        <f>+AB108+AC108</f>
        <v>0</v>
      </c>
      <c r="AE108" s="85">
        <f>+AA108+AD108</f>
        <v>0</v>
      </c>
      <c r="AF108" s="85">
        <v>34742</v>
      </c>
      <c r="AG108" s="85">
        <v>0</v>
      </c>
      <c r="AH108" s="85">
        <f>+AF108+AG108</f>
        <v>34742</v>
      </c>
      <c r="AI108" s="85">
        <v>0</v>
      </c>
      <c r="AJ108" s="85">
        <v>0</v>
      </c>
      <c r="AK108" s="85">
        <f>+AI108+AJ108</f>
        <v>0</v>
      </c>
      <c r="AL108" s="85">
        <f>+AH108+AK108</f>
        <v>34742</v>
      </c>
      <c r="AM108" s="85">
        <v>0</v>
      </c>
      <c r="AN108" s="85">
        <v>0</v>
      </c>
      <c r="AO108" s="85">
        <f>+AM108+AN108</f>
        <v>0</v>
      </c>
      <c r="AP108" s="85">
        <v>0</v>
      </c>
      <c r="AQ108" s="85">
        <v>0</v>
      </c>
      <c r="AR108" s="85">
        <f>+AP108+AQ108</f>
        <v>0</v>
      </c>
      <c r="AS108" s="85">
        <f>+AO108+AR108</f>
        <v>0</v>
      </c>
      <c r="AT108" s="85">
        <f>+K108-R108-Y108-AF108-AM108</f>
        <v>58</v>
      </c>
      <c r="AU108" s="85">
        <f>+L108-S108-Z108-AG108-AN108</f>
        <v>0</v>
      </c>
      <c r="AV108" s="85">
        <f>+AT108+AU108</f>
        <v>58</v>
      </c>
      <c r="AW108" s="85">
        <f>+N108-U108-AB108-AI108-AP108</f>
        <v>0</v>
      </c>
      <c r="AX108" s="85">
        <f>+O108-V108-AC108-AJ108-AQ108</f>
        <v>0</v>
      </c>
      <c r="AY108" s="85">
        <f>+AW108+AX108</f>
        <v>0</v>
      </c>
      <c r="AZ108" s="85">
        <f>+AV108+AY108</f>
        <v>58</v>
      </c>
      <c r="BA108" s="134">
        <v>2</v>
      </c>
      <c r="BB108" s="134"/>
      <c r="BC108" s="134"/>
      <c r="BD108" s="134"/>
      <c r="BE108" s="134"/>
      <c r="BF108" s="134"/>
      <c r="BG108" s="134">
        <f>+BA108-BC108-BE108</f>
        <v>2</v>
      </c>
      <c r="BH108" s="134"/>
    </row>
    <row r="109" spans="1:60">
      <c r="A109" s="71">
        <v>2023</v>
      </c>
      <c r="B109" s="72">
        <v>8324</v>
      </c>
      <c r="C109" s="71">
        <v>1</v>
      </c>
      <c r="D109" s="71">
        <v>3</v>
      </c>
      <c r="E109" s="71">
        <v>6</v>
      </c>
      <c r="F109" s="71">
        <v>5000</v>
      </c>
      <c r="G109" s="71">
        <v>5200</v>
      </c>
      <c r="H109" s="71"/>
      <c r="I109" s="73" t="s">
        <v>6</v>
      </c>
      <c r="J109" s="74" t="s">
        <v>33</v>
      </c>
      <c r="K109" s="75">
        <v>605404</v>
      </c>
      <c r="L109" s="75">
        <v>0</v>
      </c>
      <c r="M109" s="75">
        <v>605404</v>
      </c>
      <c r="N109" s="75">
        <v>0</v>
      </c>
      <c r="O109" s="75">
        <v>0</v>
      </c>
      <c r="P109" s="75">
        <v>0</v>
      </c>
      <c r="Q109" s="75">
        <v>605404</v>
      </c>
      <c r="R109" s="75">
        <f>+R110</f>
        <v>0</v>
      </c>
      <c r="S109" s="75">
        <f t="shared" ref="S109:X110" si="1023">+S110</f>
        <v>0</v>
      </c>
      <c r="T109" s="75">
        <f t="shared" si="1023"/>
        <v>0</v>
      </c>
      <c r="U109" s="75">
        <f t="shared" si="1023"/>
        <v>0</v>
      </c>
      <c r="V109" s="75">
        <f t="shared" si="1023"/>
        <v>0</v>
      </c>
      <c r="W109" s="75">
        <f t="shared" si="1023"/>
        <v>0</v>
      </c>
      <c r="X109" s="75">
        <f t="shared" si="1023"/>
        <v>0</v>
      </c>
      <c r="Y109" s="75">
        <f>+Y110</f>
        <v>0</v>
      </c>
      <c r="Z109" s="75">
        <f t="shared" ref="Z109:Z110" si="1024">+Z110</f>
        <v>0</v>
      </c>
      <c r="AA109" s="75">
        <f t="shared" ref="AA109:AA110" si="1025">+AA110</f>
        <v>0</v>
      </c>
      <c r="AB109" s="75">
        <f t="shared" ref="AB109:AB110" si="1026">+AB110</f>
        <v>0</v>
      </c>
      <c r="AC109" s="75">
        <f t="shared" ref="AC109:AC110" si="1027">+AC110</f>
        <v>0</v>
      </c>
      <c r="AD109" s="75">
        <f t="shared" ref="AD109:AD110" si="1028">+AD110</f>
        <v>0</v>
      </c>
      <c r="AE109" s="75">
        <f t="shared" ref="AE109:AE110" si="1029">+AE110</f>
        <v>0</v>
      </c>
      <c r="AF109" s="75">
        <f>+AF110</f>
        <v>0</v>
      </c>
      <c r="AG109" s="75">
        <f t="shared" ref="AG109:AG110" si="1030">+AG110</f>
        <v>0</v>
      </c>
      <c r="AH109" s="75">
        <f t="shared" ref="AH109:AH110" si="1031">+AH110</f>
        <v>0</v>
      </c>
      <c r="AI109" s="75">
        <f t="shared" ref="AI109:AI110" si="1032">+AI110</f>
        <v>0</v>
      </c>
      <c r="AJ109" s="75">
        <f t="shared" ref="AJ109:AJ110" si="1033">+AJ110</f>
        <v>0</v>
      </c>
      <c r="AK109" s="75">
        <f t="shared" ref="AK109:AK110" si="1034">+AK110</f>
        <v>0</v>
      </c>
      <c r="AL109" s="75">
        <f t="shared" ref="AL109:AL110" si="1035">+AL110</f>
        <v>0</v>
      </c>
      <c r="AM109" s="75">
        <f>+AM110</f>
        <v>0</v>
      </c>
      <c r="AN109" s="75">
        <f t="shared" ref="AN109:AN110" si="1036">+AN110</f>
        <v>0</v>
      </c>
      <c r="AO109" s="75">
        <f t="shared" ref="AO109:AO110" si="1037">+AO110</f>
        <v>0</v>
      </c>
      <c r="AP109" s="75">
        <f t="shared" ref="AP109:AP110" si="1038">+AP110</f>
        <v>0</v>
      </c>
      <c r="AQ109" s="75">
        <f t="shared" ref="AQ109:AQ110" si="1039">+AQ110</f>
        <v>0</v>
      </c>
      <c r="AR109" s="75">
        <f t="shared" ref="AR109:AR110" si="1040">+AR110</f>
        <v>0</v>
      </c>
      <c r="AS109" s="75">
        <f t="shared" ref="AS109:AS110" si="1041">+AS110</f>
        <v>0</v>
      </c>
      <c r="AT109" s="75">
        <f>+AT110</f>
        <v>605404</v>
      </c>
      <c r="AU109" s="75">
        <f t="shared" ref="AU109:AU110" si="1042">+AU110</f>
        <v>0</v>
      </c>
      <c r="AV109" s="75">
        <f t="shared" ref="AV109:AV110" si="1043">+AV110</f>
        <v>605404</v>
      </c>
      <c r="AW109" s="75">
        <f t="shared" ref="AW109:AW110" si="1044">+AW110</f>
        <v>0</v>
      </c>
      <c r="AX109" s="75">
        <f t="shared" ref="AX109:AX110" si="1045">+AX110</f>
        <v>0</v>
      </c>
      <c r="AY109" s="75">
        <f t="shared" ref="AY109:AY110" si="1046">+AY110</f>
        <v>0</v>
      </c>
      <c r="AZ109" s="75">
        <f t="shared" ref="AZ109:AZ110" si="1047">+AZ110</f>
        <v>605404</v>
      </c>
      <c r="BA109" s="132"/>
      <c r="BB109" s="132"/>
      <c r="BC109" s="132"/>
      <c r="BD109" s="132"/>
      <c r="BE109" s="132"/>
      <c r="BF109" s="132"/>
      <c r="BG109" s="132"/>
      <c r="BH109" s="132"/>
    </row>
    <row r="110" spans="1:60">
      <c r="A110" s="76">
        <v>2023</v>
      </c>
      <c r="B110" s="77">
        <v>8324</v>
      </c>
      <c r="C110" s="76">
        <v>1</v>
      </c>
      <c r="D110" s="76">
        <v>3</v>
      </c>
      <c r="E110" s="76">
        <v>6</v>
      </c>
      <c r="F110" s="76">
        <v>5000</v>
      </c>
      <c r="G110" s="76">
        <v>5200</v>
      </c>
      <c r="H110" s="76">
        <v>523</v>
      </c>
      <c r="I110" s="78" t="s">
        <v>6</v>
      </c>
      <c r="J110" s="79" t="s">
        <v>34</v>
      </c>
      <c r="K110" s="88">
        <v>605404</v>
      </c>
      <c r="L110" s="88">
        <v>0</v>
      </c>
      <c r="M110" s="88">
        <v>605404</v>
      </c>
      <c r="N110" s="88">
        <v>0</v>
      </c>
      <c r="O110" s="88">
        <v>0</v>
      </c>
      <c r="P110" s="88">
        <v>0</v>
      </c>
      <c r="Q110" s="88">
        <v>605404</v>
      </c>
      <c r="R110" s="88">
        <f>+R111</f>
        <v>0</v>
      </c>
      <c r="S110" s="88">
        <f t="shared" si="1023"/>
        <v>0</v>
      </c>
      <c r="T110" s="88">
        <f t="shared" si="1023"/>
        <v>0</v>
      </c>
      <c r="U110" s="88">
        <f t="shared" si="1023"/>
        <v>0</v>
      </c>
      <c r="V110" s="88">
        <f t="shared" si="1023"/>
        <v>0</v>
      </c>
      <c r="W110" s="88">
        <f t="shared" si="1023"/>
        <v>0</v>
      </c>
      <c r="X110" s="88">
        <f t="shared" si="1023"/>
        <v>0</v>
      </c>
      <c r="Y110" s="88">
        <f>+Y111</f>
        <v>0</v>
      </c>
      <c r="Z110" s="88">
        <f t="shared" si="1024"/>
        <v>0</v>
      </c>
      <c r="AA110" s="88">
        <f t="shared" si="1025"/>
        <v>0</v>
      </c>
      <c r="AB110" s="88">
        <f t="shared" si="1026"/>
        <v>0</v>
      </c>
      <c r="AC110" s="88">
        <f t="shared" si="1027"/>
        <v>0</v>
      </c>
      <c r="AD110" s="88">
        <f t="shared" si="1028"/>
        <v>0</v>
      </c>
      <c r="AE110" s="88">
        <f t="shared" si="1029"/>
        <v>0</v>
      </c>
      <c r="AF110" s="88">
        <f>+AF111</f>
        <v>0</v>
      </c>
      <c r="AG110" s="88">
        <f t="shared" si="1030"/>
        <v>0</v>
      </c>
      <c r="AH110" s="88">
        <f t="shared" si="1031"/>
        <v>0</v>
      </c>
      <c r="AI110" s="88">
        <f t="shared" si="1032"/>
        <v>0</v>
      </c>
      <c r="AJ110" s="88">
        <f t="shared" si="1033"/>
        <v>0</v>
      </c>
      <c r="AK110" s="88">
        <f t="shared" si="1034"/>
        <v>0</v>
      </c>
      <c r="AL110" s="88">
        <f t="shared" si="1035"/>
        <v>0</v>
      </c>
      <c r="AM110" s="88">
        <f>+AM111</f>
        <v>0</v>
      </c>
      <c r="AN110" s="88">
        <f t="shared" si="1036"/>
        <v>0</v>
      </c>
      <c r="AO110" s="88">
        <f t="shared" si="1037"/>
        <v>0</v>
      </c>
      <c r="AP110" s="88">
        <f t="shared" si="1038"/>
        <v>0</v>
      </c>
      <c r="AQ110" s="88">
        <f t="shared" si="1039"/>
        <v>0</v>
      </c>
      <c r="AR110" s="88">
        <f t="shared" si="1040"/>
        <v>0</v>
      </c>
      <c r="AS110" s="88">
        <f t="shared" si="1041"/>
        <v>0</v>
      </c>
      <c r="AT110" s="88">
        <f>+AT111</f>
        <v>605404</v>
      </c>
      <c r="AU110" s="88">
        <f t="shared" si="1042"/>
        <v>0</v>
      </c>
      <c r="AV110" s="88">
        <f t="shared" si="1043"/>
        <v>605404</v>
      </c>
      <c r="AW110" s="88">
        <f t="shared" si="1044"/>
        <v>0</v>
      </c>
      <c r="AX110" s="88">
        <f t="shared" si="1045"/>
        <v>0</v>
      </c>
      <c r="AY110" s="88">
        <f t="shared" si="1046"/>
        <v>0</v>
      </c>
      <c r="AZ110" s="88">
        <f t="shared" si="1047"/>
        <v>605404</v>
      </c>
      <c r="BA110" s="135"/>
      <c r="BB110" s="135"/>
      <c r="BC110" s="135"/>
      <c r="BD110" s="135"/>
      <c r="BE110" s="135"/>
      <c r="BF110" s="135"/>
      <c r="BG110" s="135"/>
      <c r="BH110" s="135"/>
    </row>
    <row r="111" spans="1:60">
      <c r="A111" s="81">
        <v>2023</v>
      </c>
      <c r="B111" s="86">
        <v>8324</v>
      </c>
      <c r="C111" s="81">
        <v>1</v>
      </c>
      <c r="D111" s="81">
        <v>3</v>
      </c>
      <c r="E111" s="81">
        <v>6</v>
      </c>
      <c r="F111" s="81">
        <v>5000</v>
      </c>
      <c r="G111" s="81">
        <v>5200</v>
      </c>
      <c r="H111" s="81">
        <v>523</v>
      </c>
      <c r="I111" s="83">
        <v>1</v>
      </c>
      <c r="J111" s="89" t="s">
        <v>34</v>
      </c>
      <c r="K111" s="87">
        <v>605404</v>
      </c>
      <c r="L111" s="87">
        <v>0</v>
      </c>
      <c r="M111" s="85">
        <f>+K111+L111</f>
        <v>605404</v>
      </c>
      <c r="N111" s="87">
        <v>0</v>
      </c>
      <c r="O111" s="87">
        <v>0</v>
      </c>
      <c r="P111" s="85">
        <v>0</v>
      </c>
      <c r="Q111" s="85">
        <f>+M111+P111</f>
        <v>605404</v>
      </c>
      <c r="R111" s="85">
        <v>0</v>
      </c>
      <c r="S111" s="85">
        <v>0</v>
      </c>
      <c r="T111" s="85">
        <f>+R111+S111</f>
        <v>0</v>
      </c>
      <c r="U111" s="85">
        <v>0</v>
      </c>
      <c r="V111" s="85">
        <v>0</v>
      </c>
      <c r="W111" s="85">
        <f>+U111+V111</f>
        <v>0</v>
      </c>
      <c r="X111" s="85">
        <f>+T111+W111</f>
        <v>0</v>
      </c>
      <c r="Y111" s="85">
        <v>0</v>
      </c>
      <c r="Z111" s="85">
        <v>0</v>
      </c>
      <c r="AA111" s="85">
        <f>+Y111+Z111</f>
        <v>0</v>
      </c>
      <c r="AB111" s="85">
        <v>0</v>
      </c>
      <c r="AC111" s="85">
        <v>0</v>
      </c>
      <c r="AD111" s="85">
        <f>+AB111+AC111</f>
        <v>0</v>
      </c>
      <c r="AE111" s="85">
        <f>+AA111+AD111</f>
        <v>0</v>
      </c>
      <c r="AF111" s="85">
        <v>0</v>
      </c>
      <c r="AG111" s="85">
        <v>0</v>
      </c>
      <c r="AH111" s="85">
        <f>+AF111+AG111</f>
        <v>0</v>
      </c>
      <c r="AI111" s="85">
        <v>0</v>
      </c>
      <c r="AJ111" s="85">
        <v>0</v>
      </c>
      <c r="AK111" s="85">
        <f>+AI111+AJ111</f>
        <v>0</v>
      </c>
      <c r="AL111" s="85">
        <f>+AH111+AK111</f>
        <v>0</v>
      </c>
      <c r="AM111" s="85">
        <v>0</v>
      </c>
      <c r="AN111" s="85">
        <v>0</v>
      </c>
      <c r="AO111" s="85">
        <f>+AM111+AN111</f>
        <v>0</v>
      </c>
      <c r="AP111" s="85">
        <v>0</v>
      </c>
      <c r="AQ111" s="85">
        <v>0</v>
      </c>
      <c r="AR111" s="85">
        <f>+AP111+AQ111</f>
        <v>0</v>
      </c>
      <c r="AS111" s="85">
        <f>+AO111+AR111</f>
        <v>0</v>
      </c>
      <c r="AT111" s="85">
        <f>+K111-R111-Y111-AF111-AM111</f>
        <v>605404</v>
      </c>
      <c r="AU111" s="85">
        <f>+L111-S111-Z111-AG111-AN111</f>
        <v>0</v>
      </c>
      <c r="AV111" s="85">
        <f>+AT111+AU111</f>
        <v>605404</v>
      </c>
      <c r="AW111" s="85">
        <f>+N111-U111-AB111-AI111-AP111</f>
        <v>0</v>
      </c>
      <c r="AX111" s="85">
        <f>+O111-V111-AC111-AJ111-AQ111</f>
        <v>0</v>
      </c>
      <c r="AY111" s="85">
        <f>+AW111+AX111</f>
        <v>0</v>
      </c>
      <c r="AZ111" s="85">
        <f>+AV111+AY111</f>
        <v>605404</v>
      </c>
      <c r="BA111" s="134">
        <v>29</v>
      </c>
      <c r="BB111" s="134"/>
      <c r="BC111" s="134"/>
      <c r="BD111" s="134"/>
      <c r="BE111" s="134"/>
      <c r="BF111" s="134"/>
      <c r="BG111" s="134">
        <f>+BA111-BC111-BE111</f>
        <v>29</v>
      </c>
      <c r="BH111" s="134"/>
    </row>
    <row r="112" spans="1:60">
      <c r="A112" s="71">
        <v>2023</v>
      </c>
      <c r="B112" s="72">
        <v>8324</v>
      </c>
      <c r="C112" s="71">
        <v>1</v>
      </c>
      <c r="D112" s="71">
        <v>3</v>
      </c>
      <c r="E112" s="71">
        <v>6</v>
      </c>
      <c r="F112" s="71">
        <v>5000</v>
      </c>
      <c r="G112" s="71">
        <v>5300</v>
      </c>
      <c r="H112" s="71"/>
      <c r="I112" s="73" t="s">
        <v>6</v>
      </c>
      <c r="J112" s="74" t="s">
        <v>48</v>
      </c>
      <c r="K112" s="75">
        <v>1912150.7899999998</v>
      </c>
      <c r="L112" s="75">
        <v>0</v>
      </c>
      <c r="M112" s="75">
        <v>1912150.7899999998</v>
      </c>
      <c r="N112" s="75">
        <v>0</v>
      </c>
      <c r="O112" s="75">
        <v>0</v>
      </c>
      <c r="P112" s="75">
        <v>0</v>
      </c>
      <c r="Q112" s="75">
        <v>1912150.7899999998</v>
      </c>
      <c r="R112" s="75">
        <f>+R113</f>
        <v>0</v>
      </c>
      <c r="S112" s="75">
        <f t="shared" ref="S112:X113" si="1048">+S113</f>
        <v>0</v>
      </c>
      <c r="T112" s="75">
        <f t="shared" si="1048"/>
        <v>0</v>
      </c>
      <c r="U112" s="75">
        <f t="shared" si="1048"/>
        <v>0</v>
      </c>
      <c r="V112" s="75">
        <f t="shared" si="1048"/>
        <v>0</v>
      </c>
      <c r="W112" s="75">
        <f t="shared" si="1048"/>
        <v>0</v>
      </c>
      <c r="X112" s="75">
        <f t="shared" si="1048"/>
        <v>0</v>
      </c>
      <c r="Y112" s="75">
        <f>+Y113</f>
        <v>0</v>
      </c>
      <c r="Z112" s="75">
        <f t="shared" ref="Z112:Z113" si="1049">+Z113</f>
        <v>0</v>
      </c>
      <c r="AA112" s="75">
        <f t="shared" ref="AA112:AA113" si="1050">+AA113</f>
        <v>0</v>
      </c>
      <c r="AB112" s="75">
        <f t="shared" ref="AB112:AB113" si="1051">+AB113</f>
        <v>0</v>
      </c>
      <c r="AC112" s="75">
        <f t="shared" ref="AC112:AC113" si="1052">+AC113</f>
        <v>0</v>
      </c>
      <c r="AD112" s="75">
        <f t="shared" ref="AD112:AD113" si="1053">+AD113</f>
        <v>0</v>
      </c>
      <c r="AE112" s="75">
        <f t="shared" ref="AE112:AE113" si="1054">+AE113</f>
        <v>0</v>
      </c>
      <c r="AF112" s="75">
        <f>+AF113</f>
        <v>0</v>
      </c>
      <c r="AG112" s="75">
        <f t="shared" ref="AG112:AG113" si="1055">+AG113</f>
        <v>0</v>
      </c>
      <c r="AH112" s="75">
        <f t="shared" ref="AH112:AH113" si="1056">+AH113</f>
        <v>0</v>
      </c>
      <c r="AI112" s="75">
        <f t="shared" ref="AI112:AI113" si="1057">+AI113</f>
        <v>0</v>
      </c>
      <c r="AJ112" s="75">
        <f t="shared" ref="AJ112:AJ113" si="1058">+AJ113</f>
        <v>0</v>
      </c>
      <c r="AK112" s="75">
        <f t="shared" ref="AK112:AK113" si="1059">+AK113</f>
        <v>0</v>
      </c>
      <c r="AL112" s="75">
        <f t="shared" ref="AL112:AL113" si="1060">+AL113</f>
        <v>0</v>
      </c>
      <c r="AM112" s="75">
        <f>+AM113</f>
        <v>0</v>
      </c>
      <c r="AN112" s="75">
        <f t="shared" ref="AN112:AN113" si="1061">+AN113</f>
        <v>0</v>
      </c>
      <c r="AO112" s="75">
        <f t="shared" ref="AO112:AO113" si="1062">+AO113</f>
        <v>0</v>
      </c>
      <c r="AP112" s="75">
        <f t="shared" ref="AP112:AP113" si="1063">+AP113</f>
        <v>0</v>
      </c>
      <c r="AQ112" s="75">
        <f t="shared" ref="AQ112:AQ113" si="1064">+AQ113</f>
        <v>0</v>
      </c>
      <c r="AR112" s="75">
        <f t="shared" ref="AR112:AR113" si="1065">+AR113</f>
        <v>0</v>
      </c>
      <c r="AS112" s="75">
        <f t="shared" ref="AS112:AS113" si="1066">+AS113</f>
        <v>0</v>
      </c>
      <c r="AT112" s="75">
        <f>+AT113</f>
        <v>1912150.79</v>
      </c>
      <c r="AU112" s="75">
        <f t="shared" ref="AU112:AU113" si="1067">+AU113</f>
        <v>0</v>
      </c>
      <c r="AV112" s="75">
        <f t="shared" ref="AV112:AV113" si="1068">+AV113</f>
        <v>1912150.79</v>
      </c>
      <c r="AW112" s="75">
        <f t="shared" ref="AW112:AW113" si="1069">+AW113</f>
        <v>0</v>
      </c>
      <c r="AX112" s="75">
        <f t="shared" ref="AX112:AX113" si="1070">+AX113</f>
        <v>0</v>
      </c>
      <c r="AY112" s="75">
        <f t="shared" ref="AY112:AY113" si="1071">+AY113</f>
        <v>0</v>
      </c>
      <c r="AZ112" s="75">
        <f t="shared" ref="AZ112:AZ113" si="1072">+AZ113</f>
        <v>1912150.79</v>
      </c>
      <c r="BA112" s="132"/>
      <c r="BB112" s="132"/>
      <c r="BC112" s="132"/>
      <c r="BD112" s="132"/>
      <c r="BE112" s="132"/>
      <c r="BF112" s="132"/>
      <c r="BG112" s="132"/>
      <c r="BH112" s="132"/>
    </row>
    <row r="113" spans="1:60">
      <c r="A113" s="76">
        <v>2023</v>
      </c>
      <c r="B113" s="77">
        <v>8324</v>
      </c>
      <c r="C113" s="76">
        <v>1</v>
      </c>
      <c r="D113" s="76">
        <v>3</v>
      </c>
      <c r="E113" s="76">
        <v>6</v>
      </c>
      <c r="F113" s="76">
        <v>5000</v>
      </c>
      <c r="G113" s="76">
        <v>5300</v>
      </c>
      <c r="H113" s="76">
        <v>531</v>
      </c>
      <c r="I113" s="78" t="s">
        <v>6</v>
      </c>
      <c r="J113" s="79" t="s">
        <v>49</v>
      </c>
      <c r="K113" s="88">
        <v>1912150.7899999998</v>
      </c>
      <c r="L113" s="88">
        <v>0</v>
      </c>
      <c r="M113" s="88">
        <v>1912150.7899999998</v>
      </c>
      <c r="N113" s="88">
        <v>0</v>
      </c>
      <c r="O113" s="88">
        <v>0</v>
      </c>
      <c r="P113" s="88">
        <v>0</v>
      </c>
      <c r="Q113" s="88">
        <v>1912150.7899999998</v>
      </c>
      <c r="R113" s="88">
        <f>+R114</f>
        <v>0</v>
      </c>
      <c r="S113" s="88">
        <f t="shared" si="1048"/>
        <v>0</v>
      </c>
      <c r="T113" s="88">
        <f t="shared" si="1048"/>
        <v>0</v>
      </c>
      <c r="U113" s="88">
        <f t="shared" si="1048"/>
        <v>0</v>
      </c>
      <c r="V113" s="88">
        <f t="shared" si="1048"/>
        <v>0</v>
      </c>
      <c r="W113" s="88">
        <f t="shared" si="1048"/>
        <v>0</v>
      </c>
      <c r="X113" s="88">
        <f t="shared" si="1048"/>
        <v>0</v>
      </c>
      <c r="Y113" s="88">
        <f>+Y114</f>
        <v>0</v>
      </c>
      <c r="Z113" s="88">
        <f t="shared" si="1049"/>
        <v>0</v>
      </c>
      <c r="AA113" s="88">
        <f t="shared" si="1050"/>
        <v>0</v>
      </c>
      <c r="AB113" s="88">
        <f t="shared" si="1051"/>
        <v>0</v>
      </c>
      <c r="AC113" s="88">
        <f t="shared" si="1052"/>
        <v>0</v>
      </c>
      <c r="AD113" s="88">
        <f t="shared" si="1053"/>
        <v>0</v>
      </c>
      <c r="AE113" s="88">
        <f t="shared" si="1054"/>
        <v>0</v>
      </c>
      <c r="AF113" s="88">
        <f>+AF114</f>
        <v>0</v>
      </c>
      <c r="AG113" s="88">
        <f t="shared" si="1055"/>
        <v>0</v>
      </c>
      <c r="AH113" s="88">
        <f t="shared" si="1056"/>
        <v>0</v>
      </c>
      <c r="AI113" s="88">
        <f t="shared" si="1057"/>
        <v>0</v>
      </c>
      <c r="AJ113" s="88">
        <f t="shared" si="1058"/>
        <v>0</v>
      </c>
      <c r="AK113" s="88">
        <f t="shared" si="1059"/>
        <v>0</v>
      </c>
      <c r="AL113" s="88">
        <f t="shared" si="1060"/>
        <v>0</v>
      </c>
      <c r="AM113" s="88">
        <f>+AM114</f>
        <v>0</v>
      </c>
      <c r="AN113" s="88">
        <f t="shared" si="1061"/>
        <v>0</v>
      </c>
      <c r="AO113" s="88">
        <f t="shared" si="1062"/>
        <v>0</v>
      </c>
      <c r="AP113" s="88">
        <f t="shared" si="1063"/>
        <v>0</v>
      </c>
      <c r="AQ113" s="88">
        <f t="shared" si="1064"/>
        <v>0</v>
      </c>
      <c r="AR113" s="88">
        <f t="shared" si="1065"/>
        <v>0</v>
      </c>
      <c r="AS113" s="88">
        <f t="shared" si="1066"/>
        <v>0</v>
      </c>
      <c r="AT113" s="88">
        <f>+AT114</f>
        <v>1912150.79</v>
      </c>
      <c r="AU113" s="88">
        <f t="shared" si="1067"/>
        <v>0</v>
      </c>
      <c r="AV113" s="88">
        <f t="shared" si="1068"/>
        <v>1912150.79</v>
      </c>
      <c r="AW113" s="88">
        <f t="shared" si="1069"/>
        <v>0</v>
      </c>
      <c r="AX113" s="88">
        <f t="shared" si="1070"/>
        <v>0</v>
      </c>
      <c r="AY113" s="88">
        <f t="shared" si="1071"/>
        <v>0</v>
      </c>
      <c r="AZ113" s="88">
        <f t="shared" si="1072"/>
        <v>1912150.79</v>
      </c>
      <c r="BA113" s="135"/>
      <c r="BB113" s="135"/>
      <c r="BC113" s="135"/>
      <c r="BD113" s="135"/>
      <c r="BE113" s="135"/>
      <c r="BF113" s="135"/>
      <c r="BG113" s="135"/>
      <c r="BH113" s="135"/>
    </row>
    <row r="114" spans="1:60">
      <c r="A114" s="111">
        <v>2023</v>
      </c>
      <c r="B114" s="112">
        <v>8324</v>
      </c>
      <c r="C114" s="111">
        <v>1</v>
      </c>
      <c r="D114" s="111">
        <v>3</v>
      </c>
      <c r="E114" s="111">
        <v>6</v>
      </c>
      <c r="F114" s="111">
        <v>5000</v>
      </c>
      <c r="G114" s="111">
        <v>5300</v>
      </c>
      <c r="H114" s="111">
        <v>531</v>
      </c>
      <c r="I114" s="83">
        <v>1</v>
      </c>
      <c r="J114" s="89" t="s">
        <v>49</v>
      </c>
      <c r="K114" s="87">
        <v>1912150.79</v>
      </c>
      <c r="L114" s="87">
        <v>0</v>
      </c>
      <c r="M114" s="85">
        <f>+K114+L114</f>
        <v>1912150.79</v>
      </c>
      <c r="N114" s="87">
        <v>0</v>
      </c>
      <c r="O114" s="87">
        <v>0</v>
      </c>
      <c r="P114" s="85">
        <v>0</v>
      </c>
      <c r="Q114" s="85">
        <f>+M114+P114</f>
        <v>1912150.79</v>
      </c>
      <c r="R114" s="85">
        <v>0</v>
      </c>
      <c r="S114" s="85">
        <v>0</v>
      </c>
      <c r="T114" s="85">
        <f>+R114+S114</f>
        <v>0</v>
      </c>
      <c r="U114" s="85">
        <v>0</v>
      </c>
      <c r="V114" s="85">
        <v>0</v>
      </c>
      <c r="W114" s="85">
        <f>+U114+V114</f>
        <v>0</v>
      </c>
      <c r="X114" s="85">
        <f>+T114+W114</f>
        <v>0</v>
      </c>
      <c r="Y114" s="85">
        <v>0</v>
      </c>
      <c r="Z114" s="85">
        <v>0</v>
      </c>
      <c r="AA114" s="85">
        <f>+Y114+Z114</f>
        <v>0</v>
      </c>
      <c r="AB114" s="85">
        <v>0</v>
      </c>
      <c r="AC114" s="85">
        <v>0</v>
      </c>
      <c r="AD114" s="85">
        <f>+AB114+AC114</f>
        <v>0</v>
      </c>
      <c r="AE114" s="85">
        <f>+AA114+AD114</f>
        <v>0</v>
      </c>
      <c r="AF114" s="85">
        <v>0</v>
      </c>
      <c r="AG114" s="85">
        <v>0</v>
      </c>
      <c r="AH114" s="85">
        <f>+AF114+AG114</f>
        <v>0</v>
      </c>
      <c r="AI114" s="85">
        <v>0</v>
      </c>
      <c r="AJ114" s="85">
        <v>0</v>
      </c>
      <c r="AK114" s="85">
        <f>+AI114+AJ114</f>
        <v>0</v>
      </c>
      <c r="AL114" s="85">
        <f>+AH114+AK114</f>
        <v>0</v>
      </c>
      <c r="AM114" s="85">
        <v>0</v>
      </c>
      <c r="AN114" s="85">
        <v>0</v>
      </c>
      <c r="AO114" s="85">
        <f>+AM114+AN114</f>
        <v>0</v>
      </c>
      <c r="AP114" s="85">
        <v>0</v>
      </c>
      <c r="AQ114" s="85">
        <v>0</v>
      </c>
      <c r="AR114" s="85">
        <f>+AP114+AQ114</f>
        <v>0</v>
      </c>
      <c r="AS114" s="85">
        <f>+AO114+AR114</f>
        <v>0</v>
      </c>
      <c r="AT114" s="85">
        <f>+K114-R114-Y114-AF114-AM114</f>
        <v>1912150.79</v>
      </c>
      <c r="AU114" s="85">
        <f>+L114-S114-Z114-AG114-AN114</f>
        <v>0</v>
      </c>
      <c r="AV114" s="85">
        <f>+AT114+AU114</f>
        <v>1912150.79</v>
      </c>
      <c r="AW114" s="85">
        <f>+N114-U114-AB114-AI114-AP114</f>
        <v>0</v>
      </c>
      <c r="AX114" s="85">
        <f>+O114-V114-AC114-AJ114-AQ114</f>
        <v>0</v>
      </c>
      <c r="AY114" s="85">
        <f>+AW114+AX114</f>
        <v>0</v>
      </c>
      <c r="AZ114" s="85">
        <f>+AV114+AY114</f>
        <v>1912150.79</v>
      </c>
      <c r="BA114" s="134">
        <v>60</v>
      </c>
      <c r="BB114" s="134"/>
      <c r="BC114" s="134"/>
      <c r="BD114" s="134"/>
      <c r="BE114" s="134"/>
      <c r="BF114" s="134"/>
      <c r="BG114" s="134">
        <f>+BA114-BC114-BE114</f>
        <v>60</v>
      </c>
      <c r="BH114" s="134"/>
    </row>
    <row r="115" spans="1:60">
      <c r="A115" s="71">
        <v>2023</v>
      </c>
      <c r="B115" s="72">
        <v>8324</v>
      </c>
      <c r="C115" s="71">
        <v>1</v>
      </c>
      <c r="D115" s="71">
        <v>3</v>
      </c>
      <c r="E115" s="71">
        <v>6</v>
      </c>
      <c r="F115" s="71">
        <v>5000</v>
      </c>
      <c r="G115" s="71">
        <v>5400</v>
      </c>
      <c r="H115" s="71"/>
      <c r="I115" s="73" t="s">
        <v>6</v>
      </c>
      <c r="J115" s="74" t="s">
        <v>35</v>
      </c>
      <c r="K115" s="75">
        <v>1389243.84</v>
      </c>
      <c r="L115" s="75">
        <v>0</v>
      </c>
      <c r="M115" s="75">
        <v>1389243.84</v>
      </c>
      <c r="N115" s="75">
        <v>0</v>
      </c>
      <c r="O115" s="75">
        <v>0</v>
      </c>
      <c r="P115" s="75">
        <v>0</v>
      </c>
      <c r="Q115" s="75">
        <v>1389243.84</v>
      </c>
      <c r="R115" s="75">
        <f>+R116</f>
        <v>0</v>
      </c>
      <c r="S115" s="75">
        <f t="shared" ref="S115:X116" si="1073">+S116</f>
        <v>0</v>
      </c>
      <c r="T115" s="75">
        <f t="shared" si="1073"/>
        <v>0</v>
      </c>
      <c r="U115" s="75">
        <f t="shared" si="1073"/>
        <v>0</v>
      </c>
      <c r="V115" s="75">
        <f t="shared" si="1073"/>
        <v>0</v>
      </c>
      <c r="W115" s="75">
        <f t="shared" si="1073"/>
        <v>0</v>
      </c>
      <c r="X115" s="75">
        <f t="shared" si="1073"/>
        <v>0</v>
      </c>
      <c r="Y115" s="75">
        <f>+Y116</f>
        <v>0</v>
      </c>
      <c r="Z115" s="75">
        <f t="shared" ref="Z115:Z116" si="1074">+Z116</f>
        <v>0</v>
      </c>
      <c r="AA115" s="75">
        <f t="shared" ref="AA115:AA116" si="1075">+AA116</f>
        <v>0</v>
      </c>
      <c r="AB115" s="75">
        <f t="shared" ref="AB115:AB116" si="1076">+AB116</f>
        <v>0</v>
      </c>
      <c r="AC115" s="75">
        <f t="shared" ref="AC115:AC116" si="1077">+AC116</f>
        <v>0</v>
      </c>
      <c r="AD115" s="75">
        <f t="shared" ref="AD115:AD116" si="1078">+AD116</f>
        <v>0</v>
      </c>
      <c r="AE115" s="75">
        <f t="shared" ref="AE115:AE116" si="1079">+AE116</f>
        <v>0</v>
      </c>
      <c r="AF115" s="75">
        <f>+AF116</f>
        <v>0</v>
      </c>
      <c r="AG115" s="75">
        <f t="shared" ref="AG115:AG116" si="1080">+AG116</f>
        <v>0</v>
      </c>
      <c r="AH115" s="75">
        <f t="shared" ref="AH115:AH116" si="1081">+AH116</f>
        <v>0</v>
      </c>
      <c r="AI115" s="75">
        <f t="shared" ref="AI115:AI116" si="1082">+AI116</f>
        <v>0</v>
      </c>
      <c r="AJ115" s="75">
        <f t="shared" ref="AJ115:AJ116" si="1083">+AJ116</f>
        <v>0</v>
      </c>
      <c r="AK115" s="75">
        <f t="shared" ref="AK115:AK116" si="1084">+AK116</f>
        <v>0</v>
      </c>
      <c r="AL115" s="75">
        <f t="shared" ref="AL115:AL116" si="1085">+AL116</f>
        <v>0</v>
      </c>
      <c r="AM115" s="75">
        <f>+AM116</f>
        <v>0</v>
      </c>
      <c r="AN115" s="75">
        <f t="shared" ref="AN115:AN116" si="1086">+AN116</f>
        <v>0</v>
      </c>
      <c r="AO115" s="75">
        <f t="shared" ref="AO115:AO116" si="1087">+AO116</f>
        <v>0</v>
      </c>
      <c r="AP115" s="75">
        <f t="shared" ref="AP115:AP116" si="1088">+AP116</f>
        <v>0</v>
      </c>
      <c r="AQ115" s="75">
        <f t="shared" ref="AQ115:AQ116" si="1089">+AQ116</f>
        <v>0</v>
      </c>
      <c r="AR115" s="75">
        <f t="shared" ref="AR115:AR116" si="1090">+AR116</f>
        <v>0</v>
      </c>
      <c r="AS115" s="75">
        <f t="shared" ref="AS115:AS116" si="1091">+AS116</f>
        <v>0</v>
      </c>
      <c r="AT115" s="75">
        <f>+AT116</f>
        <v>1389243.84</v>
      </c>
      <c r="AU115" s="75">
        <f t="shared" ref="AU115:AU116" si="1092">+AU116</f>
        <v>0</v>
      </c>
      <c r="AV115" s="75">
        <f t="shared" ref="AV115:AV116" si="1093">+AV116</f>
        <v>1389243.84</v>
      </c>
      <c r="AW115" s="75">
        <f t="shared" ref="AW115:AW116" si="1094">+AW116</f>
        <v>0</v>
      </c>
      <c r="AX115" s="75">
        <f t="shared" ref="AX115:AX116" si="1095">+AX116</f>
        <v>0</v>
      </c>
      <c r="AY115" s="75">
        <f t="shared" ref="AY115:AY116" si="1096">+AY116</f>
        <v>0</v>
      </c>
      <c r="AZ115" s="75">
        <f t="shared" ref="AZ115:AZ116" si="1097">+AZ116</f>
        <v>1389243.84</v>
      </c>
      <c r="BA115" s="132"/>
      <c r="BB115" s="132"/>
      <c r="BC115" s="132"/>
      <c r="BD115" s="132"/>
      <c r="BE115" s="132"/>
      <c r="BF115" s="132"/>
      <c r="BG115" s="132"/>
      <c r="BH115" s="132"/>
    </row>
    <row r="116" spans="1:60">
      <c r="A116" s="76">
        <v>2023</v>
      </c>
      <c r="B116" s="77">
        <v>8324</v>
      </c>
      <c r="C116" s="76">
        <v>1</v>
      </c>
      <c r="D116" s="76">
        <v>3</v>
      </c>
      <c r="E116" s="76">
        <v>6</v>
      </c>
      <c r="F116" s="76">
        <v>5000</v>
      </c>
      <c r="G116" s="76">
        <v>5400</v>
      </c>
      <c r="H116" s="76">
        <v>541</v>
      </c>
      <c r="I116" s="78" t="s">
        <v>6</v>
      </c>
      <c r="J116" s="79" t="s">
        <v>36</v>
      </c>
      <c r="K116" s="88">
        <v>1389243.84</v>
      </c>
      <c r="L116" s="88">
        <v>0</v>
      </c>
      <c r="M116" s="88">
        <v>1389243.84</v>
      </c>
      <c r="N116" s="88">
        <v>0</v>
      </c>
      <c r="O116" s="88">
        <v>0</v>
      </c>
      <c r="P116" s="88">
        <v>0</v>
      </c>
      <c r="Q116" s="88">
        <v>1389243.84</v>
      </c>
      <c r="R116" s="88">
        <f>+R117</f>
        <v>0</v>
      </c>
      <c r="S116" s="88">
        <f t="shared" si="1073"/>
        <v>0</v>
      </c>
      <c r="T116" s="88">
        <f t="shared" si="1073"/>
        <v>0</v>
      </c>
      <c r="U116" s="88">
        <f t="shared" si="1073"/>
        <v>0</v>
      </c>
      <c r="V116" s="88">
        <f t="shared" si="1073"/>
        <v>0</v>
      </c>
      <c r="W116" s="88">
        <f t="shared" si="1073"/>
        <v>0</v>
      </c>
      <c r="X116" s="88">
        <f t="shared" si="1073"/>
        <v>0</v>
      </c>
      <c r="Y116" s="88">
        <f>+Y117</f>
        <v>0</v>
      </c>
      <c r="Z116" s="88">
        <f t="shared" si="1074"/>
        <v>0</v>
      </c>
      <c r="AA116" s="88">
        <f t="shared" si="1075"/>
        <v>0</v>
      </c>
      <c r="AB116" s="88">
        <f t="shared" si="1076"/>
        <v>0</v>
      </c>
      <c r="AC116" s="88">
        <f t="shared" si="1077"/>
        <v>0</v>
      </c>
      <c r="AD116" s="88">
        <f t="shared" si="1078"/>
        <v>0</v>
      </c>
      <c r="AE116" s="88">
        <f t="shared" si="1079"/>
        <v>0</v>
      </c>
      <c r="AF116" s="88">
        <f>+AF117</f>
        <v>0</v>
      </c>
      <c r="AG116" s="88">
        <f t="shared" si="1080"/>
        <v>0</v>
      </c>
      <c r="AH116" s="88">
        <f t="shared" si="1081"/>
        <v>0</v>
      </c>
      <c r="AI116" s="88">
        <f t="shared" si="1082"/>
        <v>0</v>
      </c>
      <c r="AJ116" s="88">
        <f t="shared" si="1083"/>
        <v>0</v>
      </c>
      <c r="AK116" s="88">
        <f t="shared" si="1084"/>
        <v>0</v>
      </c>
      <c r="AL116" s="88">
        <f t="shared" si="1085"/>
        <v>0</v>
      </c>
      <c r="AM116" s="88">
        <f>+AM117</f>
        <v>0</v>
      </c>
      <c r="AN116" s="88">
        <f t="shared" si="1086"/>
        <v>0</v>
      </c>
      <c r="AO116" s="88">
        <f t="shared" si="1087"/>
        <v>0</v>
      </c>
      <c r="AP116" s="88">
        <f t="shared" si="1088"/>
        <v>0</v>
      </c>
      <c r="AQ116" s="88">
        <f t="shared" si="1089"/>
        <v>0</v>
      </c>
      <c r="AR116" s="88">
        <f t="shared" si="1090"/>
        <v>0</v>
      </c>
      <c r="AS116" s="88">
        <f t="shared" si="1091"/>
        <v>0</v>
      </c>
      <c r="AT116" s="88">
        <f>+AT117</f>
        <v>1389243.84</v>
      </c>
      <c r="AU116" s="88">
        <f t="shared" si="1092"/>
        <v>0</v>
      </c>
      <c r="AV116" s="88">
        <f t="shared" si="1093"/>
        <v>1389243.84</v>
      </c>
      <c r="AW116" s="88">
        <f t="shared" si="1094"/>
        <v>0</v>
      </c>
      <c r="AX116" s="88">
        <f t="shared" si="1095"/>
        <v>0</v>
      </c>
      <c r="AY116" s="88">
        <f t="shared" si="1096"/>
        <v>0</v>
      </c>
      <c r="AZ116" s="88">
        <f t="shared" si="1097"/>
        <v>1389243.84</v>
      </c>
      <c r="BA116" s="135"/>
      <c r="BB116" s="135"/>
      <c r="BC116" s="135"/>
      <c r="BD116" s="135"/>
      <c r="BE116" s="135"/>
      <c r="BF116" s="135"/>
      <c r="BG116" s="135"/>
      <c r="BH116" s="135"/>
    </row>
    <row r="117" spans="1:60">
      <c r="A117" s="81">
        <v>2023</v>
      </c>
      <c r="B117" s="86">
        <v>8324</v>
      </c>
      <c r="C117" s="81">
        <v>1</v>
      </c>
      <c r="D117" s="81">
        <v>3</v>
      </c>
      <c r="E117" s="81">
        <v>6</v>
      </c>
      <c r="F117" s="81">
        <v>5000</v>
      </c>
      <c r="G117" s="81">
        <v>5400</v>
      </c>
      <c r="H117" s="81">
        <v>541</v>
      </c>
      <c r="I117" s="83">
        <v>1</v>
      </c>
      <c r="J117" s="89" t="s">
        <v>36</v>
      </c>
      <c r="K117" s="87">
        <v>1389243.84</v>
      </c>
      <c r="L117" s="87">
        <v>0</v>
      </c>
      <c r="M117" s="85">
        <v>1389243.84</v>
      </c>
      <c r="N117" s="87">
        <v>0</v>
      </c>
      <c r="O117" s="87">
        <v>0</v>
      </c>
      <c r="P117" s="85">
        <v>0</v>
      </c>
      <c r="Q117" s="85">
        <v>1389243.84</v>
      </c>
      <c r="R117" s="85">
        <v>0</v>
      </c>
      <c r="S117" s="85">
        <v>0</v>
      </c>
      <c r="T117" s="85">
        <f>+R117+S117</f>
        <v>0</v>
      </c>
      <c r="U117" s="85">
        <v>0</v>
      </c>
      <c r="V117" s="85">
        <v>0</v>
      </c>
      <c r="W117" s="85">
        <f>+U117+V117</f>
        <v>0</v>
      </c>
      <c r="X117" s="85">
        <f>+T117+W117</f>
        <v>0</v>
      </c>
      <c r="Y117" s="85">
        <v>0</v>
      </c>
      <c r="Z117" s="85">
        <v>0</v>
      </c>
      <c r="AA117" s="85">
        <f>+Y117+Z117</f>
        <v>0</v>
      </c>
      <c r="AB117" s="85">
        <v>0</v>
      </c>
      <c r="AC117" s="85">
        <v>0</v>
      </c>
      <c r="AD117" s="85">
        <f>+AB117+AC117</f>
        <v>0</v>
      </c>
      <c r="AE117" s="85">
        <f>+AA117+AD117</f>
        <v>0</v>
      </c>
      <c r="AF117" s="85">
        <v>0</v>
      </c>
      <c r="AG117" s="85">
        <v>0</v>
      </c>
      <c r="AH117" s="85">
        <f>+AF117+AG117</f>
        <v>0</v>
      </c>
      <c r="AI117" s="85">
        <v>0</v>
      </c>
      <c r="AJ117" s="85">
        <v>0</v>
      </c>
      <c r="AK117" s="85">
        <f>+AI117+AJ117</f>
        <v>0</v>
      </c>
      <c r="AL117" s="85">
        <f>+AH117+AK117</f>
        <v>0</v>
      </c>
      <c r="AM117" s="85">
        <v>0</v>
      </c>
      <c r="AN117" s="85">
        <v>0</v>
      </c>
      <c r="AO117" s="85">
        <f>+AM117+AN117</f>
        <v>0</v>
      </c>
      <c r="AP117" s="85">
        <v>0</v>
      </c>
      <c r="AQ117" s="85">
        <v>0</v>
      </c>
      <c r="AR117" s="85">
        <f>+AP117+AQ117</f>
        <v>0</v>
      </c>
      <c r="AS117" s="85">
        <f>+AO117+AR117</f>
        <v>0</v>
      </c>
      <c r="AT117" s="85">
        <f>+K117-R117-Y117-AF117-AM117</f>
        <v>1389243.84</v>
      </c>
      <c r="AU117" s="85">
        <f>+L117-S117-Z117-AG117-AN117</f>
        <v>0</v>
      </c>
      <c r="AV117" s="85">
        <f>+AT117+AU117</f>
        <v>1389243.84</v>
      </c>
      <c r="AW117" s="85">
        <f>+N117-U117-AB117-AI117-AP117</f>
        <v>0</v>
      </c>
      <c r="AX117" s="85">
        <f>+O117-V117-AC117-AJ117-AQ117</f>
        <v>0</v>
      </c>
      <c r="AY117" s="85">
        <f>+AW117+AX117</f>
        <v>0</v>
      </c>
      <c r="AZ117" s="85">
        <f>+AV117+AY117</f>
        <v>1389243.84</v>
      </c>
      <c r="BA117" s="134">
        <v>3</v>
      </c>
      <c r="BB117" s="134"/>
      <c r="BC117" s="134"/>
      <c r="BD117" s="134"/>
      <c r="BE117" s="134"/>
      <c r="BF117" s="134"/>
      <c r="BG117" s="134">
        <f>+BA117-BC117-BE117</f>
        <v>3</v>
      </c>
      <c r="BH117" s="134"/>
    </row>
    <row r="118" spans="1:60" ht="89.25">
      <c r="A118" s="49">
        <v>2023</v>
      </c>
      <c r="B118" s="50">
        <v>8324</v>
      </c>
      <c r="C118" s="49">
        <v>2</v>
      </c>
      <c r="D118" s="49" t="s">
        <v>1</v>
      </c>
      <c r="E118" s="49"/>
      <c r="F118" s="49"/>
      <c r="G118" s="49"/>
      <c r="H118" s="51"/>
      <c r="I118" s="52" t="s">
        <v>6</v>
      </c>
      <c r="J118" s="53" t="s">
        <v>110</v>
      </c>
      <c r="K118" s="54">
        <f>+K119+K164</f>
        <v>313200</v>
      </c>
      <c r="L118" s="54">
        <f t="shared" ref="L118:AZ118" si="1098">+L119+L164</f>
        <v>0</v>
      </c>
      <c r="M118" s="54">
        <f t="shared" si="1098"/>
        <v>313200</v>
      </c>
      <c r="N118" s="54">
        <f t="shared" si="1098"/>
        <v>19210815.420000002</v>
      </c>
      <c r="O118" s="54">
        <f t="shared" si="1098"/>
        <v>0</v>
      </c>
      <c r="P118" s="54">
        <f t="shared" si="1098"/>
        <v>19210815.420000002</v>
      </c>
      <c r="Q118" s="54">
        <f t="shared" si="1098"/>
        <v>19524015.420000002</v>
      </c>
      <c r="R118" s="54">
        <f t="shared" si="1098"/>
        <v>0</v>
      </c>
      <c r="S118" s="54">
        <f t="shared" si="1098"/>
        <v>0</v>
      </c>
      <c r="T118" s="54">
        <f t="shared" si="1098"/>
        <v>0</v>
      </c>
      <c r="U118" s="54">
        <f t="shared" si="1098"/>
        <v>8455312.2899999991</v>
      </c>
      <c r="V118" s="54">
        <f t="shared" si="1098"/>
        <v>0</v>
      </c>
      <c r="W118" s="54">
        <f t="shared" si="1098"/>
        <v>8455312.2899999991</v>
      </c>
      <c r="X118" s="54">
        <f t="shared" si="1098"/>
        <v>8455312.2899999991</v>
      </c>
      <c r="Y118" s="54">
        <f t="shared" si="1098"/>
        <v>0</v>
      </c>
      <c r="Z118" s="54">
        <f t="shared" si="1098"/>
        <v>0</v>
      </c>
      <c r="AA118" s="54">
        <f t="shared" si="1098"/>
        <v>0</v>
      </c>
      <c r="AB118" s="54">
        <f t="shared" si="1098"/>
        <v>16756.2</v>
      </c>
      <c r="AC118" s="54">
        <f t="shared" si="1098"/>
        <v>0</v>
      </c>
      <c r="AD118" s="54">
        <f t="shared" si="1098"/>
        <v>16756.2</v>
      </c>
      <c r="AE118" s="54">
        <f t="shared" si="1098"/>
        <v>16756.2</v>
      </c>
      <c r="AF118" s="54">
        <f t="shared" si="1098"/>
        <v>0</v>
      </c>
      <c r="AG118" s="54">
        <f t="shared" si="1098"/>
        <v>0</v>
      </c>
      <c r="AH118" s="54">
        <f t="shared" si="1098"/>
        <v>0</v>
      </c>
      <c r="AI118" s="54">
        <f t="shared" si="1098"/>
        <v>961646.61</v>
      </c>
      <c r="AJ118" s="54">
        <f t="shared" si="1098"/>
        <v>0</v>
      </c>
      <c r="AK118" s="54">
        <f t="shared" si="1098"/>
        <v>961646.61</v>
      </c>
      <c r="AL118" s="54">
        <f t="shared" si="1098"/>
        <v>961646.61</v>
      </c>
      <c r="AM118" s="54">
        <f t="shared" si="1098"/>
        <v>0</v>
      </c>
      <c r="AN118" s="54">
        <f t="shared" si="1098"/>
        <v>0</v>
      </c>
      <c r="AO118" s="54">
        <f t="shared" si="1098"/>
        <v>0</v>
      </c>
      <c r="AP118" s="54">
        <f t="shared" si="1098"/>
        <v>0</v>
      </c>
      <c r="AQ118" s="54">
        <f t="shared" si="1098"/>
        <v>0</v>
      </c>
      <c r="AR118" s="54">
        <f t="shared" si="1098"/>
        <v>0</v>
      </c>
      <c r="AS118" s="54">
        <f t="shared" si="1098"/>
        <v>0</v>
      </c>
      <c r="AT118" s="54">
        <f t="shared" si="1098"/>
        <v>313200</v>
      </c>
      <c r="AU118" s="54">
        <f t="shared" si="1098"/>
        <v>0</v>
      </c>
      <c r="AV118" s="54">
        <f t="shared" si="1098"/>
        <v>313200</v>
      </c>
      <c r="AW118" s="54">
        <f t="shared" si="1098"/>
        <v>9777100.3200000003</v>
      </c>
      <c r="AX118" s="54">
        <f t="shared" si="1098"/>
        <v>0</v>
      </c>
      <c r="AY118" s="54">
        <f t="shared" si="1098"/>
        <v>9777100.3200000003</v>
      </c>
      <c r="AZ118" s="54">
        <f t="shared" si="1098"/>
        <v>10090300.32</v>
      </c>
      <c r="BA118" s="128"/>
      <c r="BB118" s="128"/>
      <c r="BC118" s="128"/>
      <c r="BD118" s="128"/>
      <c r="BE118" s="128"/>
      <c r="BF118" s="128"/>
      <c r="BG118" s="128"/>
      <c r="BH118" s="128"/>
    </row>
    <row r="119" spans="1:60" ht="25.5">
      <c r="A119" s="55">
        <v>2023</v>
      </c>
      <c r="B119" s="98">
        <v>8324</v>
      </c>
      <c r="C119" s="55">
        <v>2</v>
      </c>
      <c r="D119" s="55">
        <v>5</v>
      </c>
      <c r="E119" s="55"/>
      <c r="F119" s="55"/>
      <c r="G119" s="55"/>
      <c r="H119" s="55"/>
      <c r="I119" s="57" t="s">
        <v>6</v>
      </c>
      <c r="J119" s="58" t="s">
        <v>158</v>
      </c>
      <c r="K119" s="59">
        <f>+K120</f>
        <v>0</v>
      </c>
      <c r="L119" s="59">
        <f t="shared" ref="L119:AZ119" si="1099">+L120</f>
        <v>0</v>
      </c>
      <c r="M119" s="59">
        <f t="shared" si="1099"/>
        <v>0</v>
      </c>
      <c r="N119" s="59">
        <f t="shared" si="1099"/>
        <v>5956738.2400000002</v>
      </c>
      <c r="O119" s="59">
        <f t="shared" si="1099"/>
        <v>0</v>
      </c>
      <c r="P119" s="59">
        <f t="shared" si="1099"/>
        <v>5956738.2400000002</v>
      </c>
      <c r="Q119" s="59">
        <f t="shared" si="1099"/>
        <v>5956738.2400000002</v>
      </c>
      <c r="R119" s="59">
        <f t="shared" si="1099"/>
        <v>0</v>
      </c>
      <c r="S119" s="59">
        <f t="shared" si="1099"/>
        <v>0</v>
      </c>
      <c r="T119" s="59">
        <f t="shared" si="1099"/>
        <v>0</v>
      </c>
      <c r="U119" s="59">
        <f t="shared" si="1099"/>
        <v>2577972.73</v>
      </c>
      <c r="V119" s="59">
        <f t="shared" si="1099"/>
        <v>0</v>
      </c>
      <c r="W119" s="59">
        <f t="shared" si="1099"/>
        <v>2577972.73</v>
      </c>
      <c r="X119" s="59">
        <f t="shared" si="1099"/>
        <v>2577972.73</v>
      </c>
      <c r="Y119" s="59">
        <f t="shared" si="1099"/>
        <v>0</v>
      </c>
      <c r="Z119" s="59">
        <f t="shared" si="1099"/>
        <v>0</v>
      </c>
      <c r="AA119" s="59">
        <f t="shared" si="1099"/>
        <v>0</v>
      </c>
      <c r="AB119" s="59">
        <f t="shared" si="1099"/>
        <v>16756.2</v>
      </c>
      <c r="AC119" s="59">
        <f t="shared" si="1099"/>
        <v>0</v>
      </c>
      <c r="AD119" s="59">
        <f t="shared" si="1099"/>
        <v>16756.2</v>
      </c>
      <c r="AE119" s="59">
        <f t="shared" si="1099"/>
        <v>16756.2</v>
      </c>
      <c r="AF119" s="59">
        <f t="shared" si="1099"/>
        <v>0</v>
      </c>
      <c r="AG119" s="59">
        <f t="shared" si="1099"/>
        <v>0</v>
      </c>
      <c r="AH119" s="59">
        <f t="shared" si="1099"/>
        <v>0</v>
      </c>
      <c r="AI119" s="59">
        <f t="shared" si="1099"/>
        <v>719437.84</v>
      </c>
      <c r="AJ119" s="59">
        <f t="shared" si="1099"/>
        <v>0</v>
      </c>
      <c r="AK119" s="59">
        <f t="shared" si="1099"/>
        <v>719437.84</v>
      </c>
      <c r="AL119" s="59">
        <f t="shared" si="1099"/>
        <v>719437.84</v>
      </c>
      <c r="AM119" s="59">
        <f t="shared" si="1099"/>
        <v>0</v>
      </c>
      <c r="AN119" s="59">
        <f t="shared" si="1099"/>
        <v>0</v>
      </c>
      <c r="AO119" s="59">
        <f t="shared" si="1099"/>
        <v>0</v>
      </c>
      <c r="AP119" s="59">
        <f t="shared" si="1099"/>
        <v>0</v>
      </c>
      <c r="AQ119" s="59">
        <f t="shared" si="1099"/>
        <v>0</v>
      </c>
      <c r="AR119" s="59">
        <f t="shared" si="1099"/>
        <v>0</v>
      </c>
      <c r="AS119" s="59">
        <f t="shared" si="1099"/>
        <v>0</v>
      </c>
      <c r="AT119" s="59">
        <f t="shared" si="1099"/>
        <v>0</v>
      </c>
      <c r="AU119" s="59">
        <f t="shared" si="1099"/>
        <v>0</v>
      </c>
      <c r="AV119" s="59">
        <f t="shared" si="1099"/>
        <v>0</v>
      </c>
      <c r="AW119" s="59">
        <f t="shared" si="1099"/>
        <v>2642571.4700000002</v>
      </c>
      <c r="AX119" s="59">
        <f t="shared" si="1099"/>
        <v>0</v>
      </c>
      <c r="AY119" s="59">
        <f t="shared" si="1099"/>
        <v>2642571.4700000002</v>
      </c>
      <c r="AZ119" s="59">
        <f t="shared" si="1099"/>
        <v>2642571.4700000002</v>
      </c>
      <c r="BA119" s="129"/>
      <c r="BB119" s="129"/>
      <c r="BC119" s="129"/>
      <c r="BD119" s="129"/>
      <c r="BE119" s="129"/>
      <c r="BF119" s="129"/>
      <c r="BG119" s="129"/>
      <c r="BH119" s="129"/>
    </row>
    <row r="120" spans="1:60" ht="38.25">
      <c r="A120" s="60">
        <v>2023</v>
      </c>
      <c r="B120" s="61">
        <v>8324</v>
      </c>
      <c r="C120" s="60">
        <v>2</v>
      </c>
      <c r="D120" s="60">
        <v>5</v>
      </c>
      <c r="E120" s="60">
        <v>9</v>
      </c>
      <c r="F120" s="60"/>
      <c r="G120" s="60"/>
      <c r="H120" s="62"/>
      <c r="I120" s="63" t="s">
        <v>6</v>
      </c>
      <c r="J120" s="64" t="s">
        <v>159</v>
      </c>
      <c r="K120" s="65">
        <f t="shared" ref="K120:Q120" si="1100">+K121+K125+K135+K146+K150</f>
        <v>0</v>
      </c>
      <c r="L120" s="65">
        <f t="shared" si="1100"/>
        <v>0</v>
      </c>
      <c r="M120" s="65">
        <f t="shared" si="1100"/>
        <v>0</v>
      </c>
      <c r="N120" s="65">
        <f t="shared" si="1100"/>
        <v>5956738.2400000002</v>
      </c>
      <c r="O120" s="65">
        <f t="shared" si="1100"/>
        <v>0</v>
      </c>
      <c r="P120" s="65">
        <f t="shared" si="1100"/>
        <v>5956738.2400000002</v>
      </c>
      <c r="Q120" s="65">
        <f t="shared" si="1100"/>
        <v>5956738.2400000002</v>
      </c>
      <c r="R120" s="65">
        <f>+R121+R125+R135+R146+R150</f>
        <v>0</v>
      </c>
      <c r="S120" s="65">
        <f t="shared" ref="S120:X120" si="1101">+S121+S125+S135+S146+S150</f>
        <v>0</v>
      </c>
      <c r="T120" s="65">
        <f t="shared" si="1101"/>
        <v>0</v>
      </c>
      <c r="U120" s="65">
        <f t="shared" si="1101"/>
        <v>2577972.73</v>
      </c>
      <c r="V120" s="65">
        <f t="shared" si="1101"/>
        <v>0</v>
      </c>
      <c r="W120" s="65">
        <f t="shared" si="1101"/>
        <v>2577972.73</v>
      </c>
      <c r="X120" s="65">
        <f t="shared" si="1101"/>
        <v>2577972.73</v>
      </c>
      <c r="Y120" s="65">
        <f>+Y121+Y125+Y135+Y146+Y150</f>
        <v>0</v>
      </c>
      <c r="Z120" s="65">
        <f t="shared" ref="Z120" si="1102">+Z121+Z125+Z135+Z146+Z150</f>
        <v>0</v>
      </c>
      <c r="AA120" s="65">
        <f t="shared" ref="AA120" si="1103">+AA121+AA125+AA135+AA146+AA150</f>
        <v>0</v>
      </c>
      <c r="AB120" s="65">
        <f t="shared" ref="AB120" si="1104">+AB121+AB125+AB135+AB146+AB150</f>
        <v>16756.2</v>
      </c>
      <c r="AC120" s="65">
        <f t="shared" ref="AC120" si="1105">+AC121+AC125+AC135+AC146+AC150</f>
        <v>0</v>
      </c>
      <c r="AD120" s="65">
        <f t="shared" ref="AD120" si="1106">+AD121+AD125+AD135+AD146+AD150</f>
        <v>16756.2</v>
      </c>
      <c r="AE120" s="65">
        <f t="shared" ref="AE120" si="1107">+AE121+AE125+AE135+AE146+AE150</f>
        <v>16756.2</v>
      </c>
      <c r="AF120" s="65">
        <f>+AF121+AF125+AF135+AF146+AF150</f>
        <v>0</v>
      </c>
      <c r="AG120" s="65">
        <f t="shared" ref="AG120" si="1108">+AG121+AG125+AG135+AG146+AG150</f>
        <v>0</v>
      </c>
      <c r="AH120" s="65">
        <f t="shared" ref="AH120" si="1109">+AH121+AH125+AH135+AH146+AH150</f>
        <v>0</v>
      </c>
      <c r="AI120" s="65">
        <f t="shared" ref="AI120" si="1110">+AI121+AI125+AI135+AI146+AI150</f>
        <v>719437.84</v>
      </c>
      <c r="AJ120" s="65">
        <f t="shared" ref="AJ120" si="1111">+AJ121+AJ125+AJ135+AJ146+AJ150</f>
        <v>0</v>
      </c>
      <c r="AK120" s="65">
        <f t="shared" ref="AK120" si="1112">+AK121+AK125+AK135+AK146+AK150</f>
        <v>719437.84</v>
      </c>
      <c r="AL120" s="65">
        <f t="shared" ref="AL120" si="1113">+AL121+AL125+AL135+AL146+AL150</f>
        <v>719437.84</v>
      </c>
      <c r="AM120" s="65">
        <f>+AM121+AM125+AM135+AM146+AM150</f>
        <v>0</v>
      </c>
      <c r="AN120" s="65">
        <f t="shared" ref="AN120" si="1114">+AN121+AN125+AN135+AN146+AN150</f>
        <v>0</v>
      </c>
      <c r="AO120" s="65">
        <f t="shared" ref="AO120" si="1115">+AO121+AO125+AO135+AO146+AO150</f>
        <v>0</v>
      </c>
      <c r="AP120" s="65">
        <f t="shared" ref="AP120" si="1116">+AP121+AP125+AP135+AP146+AP150</f>
        <v>0</v>
      </c>
      <c r="AQ120" s="65">
        <f t="shared" ref="AQ120" si="1117">+AQ121+AQ125+AQ135+AQ146+AQ150</f>
        <v>0</v>
      </c>
      <c r="AR120" s="65">
        <f t="shared" ref="AR120" si="1118">+AR121+AR125+AR135+AR146+AR150</f>
        <v>0</v>
      </c>
      <c r="AS120" s="65">
        <f t="shared" ref="AS120" si="1119">+AS121+AS125+AS135+AS146+AS150</f>
        <v>0</v>
      </c>
      <c r="AT120" s="65">
        <f>+AT121+AT125+AT135+AT146+AT150</f>
        <v>0</v>
      </c>
      <c r="AU120" s="65">
        <f t="shared" ref="AU120" si="1120">+AU121+AU125+AU135+AU146+AU150</f>
        <v>0</v>
      </c>
      <c r="AV120" s="65">
        <f t="shared" ref="AV120" si="1121">+AV121+AV125+AV135+AV146+AV150</f>
        <v>0</v>
      </c>
      <c r="AW120" s="65">
        <f t="shared" ref="AW120" si="1122">+AW121+AW125+AW135+AW146+AW150</f>
        <v>2642571.4700000002</v>
      </c>
      <c r="AX120" s="65">
        <f t="shared" ref="AX120" si="1123">+AX121+AX125+AX135+AX146+AX150</f>
        <v>0</v>
      </c>
      <c r="AY120" s="65">
        <f t="shared" ref="AY120" si="1124">+AY121+AY125+AY135+AY146+AY150</f>
        <v>2642571.4700000002</v>
      </c>
      <c r="AZ120" s="65">
        <f t="shared" ref="AZ120" si="1125">+AZ121+AZ125+AZ135+AZ146+AZ150</f>
        <v>2642571.4700000002</v>
      </c>
      <c r="BA120" s="130"/>
      <c r="BB120" s="130"/>
      <c r="BC120" s="130"/>
      <c r="BD120" s="130"/>
      <c r="BE120" s="130"/>
      <c r="BF120" s="130"/>
      <c r="BG120" s="130"/>
      <c r="BH120" s="130"/>
    </row>
    <row r="121" spans="1:60">
      <c r="A121" s="66">
        <v>2023</v>
      </c>
      <c r="B121" s="67">
        <v>8324</v>
      </c>
      <c r="C121" s="66">
        <v>2</v>
      </c>
      <c r="D121" s="66">
        <v>5</v>
      </c>
      <c r="E121" s="66">
        <v>9</v>
      </c>
      <c r="F121" s="66">
        <v>1000</v>
      </c>
      <c r="G121" s="66"/>
      <c r="H121" s="66"/>
      <c r="I121" s="68" t="s">
        <v>6</v>
      </c>
      <c r="J121" s="69" t="s">
        <v>2</v>
      </c>
      <c r="K121" s="70">
        <v>0</v>
      </c>
      <c r="L121" s="70">
        <v>0</v>
      </c>
      <c r="M121" s="70">
        <v>0</v>
      </c>
      <c r="N121" s="70">
        <v>4550638.24</v>
      </c>
      <c r="O121" s="70">
        <v>0</v>
      </c>
      <c r="P121" s="70">
        <v>4550638.24</v>
      </c>
      <c r="Q121" s="70">
        <v>4550638.24</v>
      </c>
      <c r="R121" s="70">
        <f>+R122</f>
        <v>0</v>
      </c>
      <c r="S121" s="70">
        <f t="shared" ref="S121:X123" si="1126">+S122</f>
        <v>0</v>
      </c>
      <c r="T121" s="70">
        <f t="shared" si="1126"/>
        <v>0</v>
      </c>
      <c r="U121" s="70">
        <f t="shared" si="1126"/>
        <v>1862218.42</v>
      </c>
      <c r="V121" s="70">
        <f t="shared" si="1126"/>
        <v>0</v>
      </c>
      <c r="W121" s="70">
        <f t="shared" si="1126"/>
        <v>1862218.42</v>
      </c>
      <c r="X121" s="70">
        <f t="shared" si="1126"/>
        <v>1862218.42</v>
      </c>
      <c r="Y121" s="70">
        <f>+Y122</f>
        <v>0</v>
      </c>
      <c r="Z121" s="70">
        <f t="shared" ref="Z121:Z123" si="1127">+Z122</f>
        <v>0</v>
      </c>
      <c r="AA121" s="70">
        <f t="shared" ref="AA121:AA123" si="1128">+AA122</f>
        <v>0</v>
      </c>
      <c r="AB121" s="70">
        <f t="shared" ref="AB121:AB123" si="1129">+AB122</f>
        <v>0</v>
      </c>
      <c r="AC121" s="70">
        <f t="shared" ref="AC121:AC123" si="1130">+AC122</f>
        <v>0</v>
      </c>
      <c r="AD121" s="70">
        <f t="shared" ref="AD121:AD123" si="1131">+AD122</f>
        <v>0</v>
      </c>
      <c r="AE121" s="70">
        <f t="shared" ref="AE121:AE123" si="1132">+AE122</f>
        <v>0</v>
      </c>
      <c r="AF121" s="70">
        <f>+AF122</f>
        <v>0</v>
      </c>
      <c r="AG121" s="70">
        <f t="shared" ref="AG121:AG123" si="1133">+AG122</f>
        <v>0</v>
      </c>
      <c r="AH121" s="70">
        <f t="shared" ref="AH121:AH123" si="1134">+AH122</f>
        <v>0</v>
      </c>
      <c r="AI121" s="70">
        <f t="shared" ref="AI121:AI123" si="1135">+AI122</f>
        <v>689973.84</v>
      </c>
      <c r="AJ121" s="70">
        <f t="shared" ref="AJ121:AJ123" si="1136">+AJ122</f>
        <v>0</v>
      </c>
      <c r="AK121" s="70">
        <f t="shared" ref="AK121:AK123" si="1137">+AK122</f>
        <v>689973.84</v>
      </c>
      <c r="AL121" s="70">
        <f t="shared" ref="AL121:AL123" si="1138">+AL122</f>
        <v>689973.84</v>
      </c>
      <c r="AM121" s="70">
        <f>+AM122</f>
        <v>0</v>
      </c>
      <c r="AN121" s="70">
        <f t="shared" ref="AN121:AN123" si="1139">+AN122</f>
        <v>0</v>
      </c>
      <c r="AO121" s="70">
        <f t="shared" ref="AO121:AO123" si="1140">+AO122</f>
        <v>0</v>
      </c>
      <c r="AP121" s="70">
        <f t="shared" ref="AP121:AP123" si="1141">+AP122</f>
        <v>0</v>
      </c>
      <c r="AQ121" s="70">
        <f t="shared" ref="AQ121:AQ123" si="1142">+AQ122</f>
        <v>0</v>
      </c>
      <c r="AR121" s="70">
        <f t="shared" ref="AR121:AR123" si="1143">+AR122</f>
        <v>0</v>
      </c>
      <c r="AS121" s="70">
        <f t="shared" ref="AS121:AS123" si="1144">+AS122</f>
        <v>0</v>
      </c>
      <c r="AT121" s="70">
        <f>+AT122</f>
        <v>0</v>
      </c>
      <c r="AU121" s="70">
        <f t="shared" ref="AU121:AU123" si="1145">+AU122</f>
        <v>0</v>
      </c>
      <c r="AV121" s="70">
        <f t="shared" ref="AV121:AV123" si="1146">+AV122</f>
        <v>0</v>
      </c>
      <c r="AW121" s="70">
        <f t="shared" ref="AW121:AW123" si="1147">+AW122</f>
        <v>1998445.9800000004</v>
      </c>
      <c r="AX121" s="70">
        <f t="shared" ref="AX121:AX123" si="1148">+AX122</f>
        <v>0</v>
      </c>
      <c r="AY121" s="70">
        <f t="shared" ref="AY121:AY123" si="1149">+AY122</f>
        <v>1998445.9800000004</v>
      </c>
      <c r="AZ121" s="70">
        <f t="shared" ref="AZ121:AZ123" si="1150">+AZ122</f>
        <v>1998445.9800000004</v>
      </c>
      <c r="BA121" s="131"/>
      <c r="BB121" s="131"/>
      <c r="BC121" s="131"/>
      <c r="BD121" s="131"/>
      <c r="BE121" s="131"/>
      <c r="BF121" s="131"/>
      <c r="BG121" s="131"/>
      <c r="BH121" s="131"/>
    </row>
    <row r="122" spans="1:60">
      <c r="A122" s="71">
        <v>2023</v>
      </c>
      <c r="B122" s="72">
        <v>8324</v>
      </c>
      <c r="C122" s="71">
        <v>2</v>
      </c>
      <c r="D122" s="71">
        <v>5</v>
      </c>
      <c r="E122" s="71">
        <v>9</v>
      </c>
      <c r="F122" s="71">
        <v>1000</v>
      </c>
      <c r="G122" s="71">
        <v>1200</v>
      </c>
      <c r="H122" s="71"/>
      <c r="I122" s="73" t="s">
        <v>6</v>
      </c>
      <c r="J122" s="74" t="s">
        <v>3</v>
      </c>
      <c r="K122" s="75">
        <v>0</v>
      </c>
      <c r="L122" s="75">
        <v>0</v>
      </c>
      <c r="M122" s="75">
        <v>0</v>
      </c>
      <c r="N122" s="75">
        <v>4550638.24</v>
      </c>
      <c r="O122" s="75">
        <v>0</v>
      </c>
      <c r="P122" s="75">
        <v>4550638.24</v>
      </c>
      <c r="Q122" s="75">
        <v>4550638.24</v>
      </c>
      <c r="R122" s="75">
        <f>+R123</f>
        <v>0</v>
      </c>
      <c r="S122" s="75">
        <f t="shared" si="1126"/>
        <v>0</v>
      </c>
      <c r="T122" s="75">
        <f t="shared" si="1126"/>
        <v>0</v>
      </c>
      <c r="U122" s="75">
        <f t="shared" si="1126"/>
        <v>1862218.42</v>
      </c>
      <c r="V122" s="75">
        <f t="shared" si="1126"/>
        <v>0</v>
      </c>
      <c r="W122" s="75">
        <f t="shared" si="1126"/>
        <v>1862218.42</v>
      </c>
      <c r="X122" s="75">
        <f t="shared" si="1126"/>
        <v>1862218.42</v>
      </c>
      <c r="Y122" s="75">
        <f>+Y123</f>
        <v>0</v>
      </c>
      <c r="Z122" s="75">
        <f t="shared" si="1127"/>
        <v>0</v>
      </c>
      <c r="AA122" s="75">
        <f t="shared" si="1128"/>
        <v>0</v>
      </c>
      <c r="AB122" s="75">
        <f t="shared" si="1129"/>
        <v>0</v>
      </c>
      <c r="AC122" s="75">
        <f t="shared" si="1130"/>
        <v>0</v>
      </c>
      <c r="AD122" s="75">
        <f t="shared" si="1131"/>
        <v>0</v>
      </c>
      <c r="AE122" s="75">
        <f t="shared" si="1132"/>
        <v>0</v>
      </c>
      <c r="AF122" s="75">
        <f>+AF123</f>
        <v>0</v>
      </c>
      <c r="AG122" s="75">
        <f t="shared" si="1133"/>
        <v>0</v>
      </c>
      <c r="AH122" s="75">
        <f t="shared" si="1134"/>
        <v>0</v>
      </c>
      <c r="AI122" s="75">
        <f t="shared" si="1135"/>
        <v>689973.84</v>
      </c>
      <c r="AJ122" s="75">
        <f t="shared" si="1136"/>
        <v>0</v>
      </c>
      <c r="AK122" s="75">
        <f t="shared" si="1137"/>
        <v>689973.84</v>
      </c>
      <c r="AL122" s="75">
        <f t="shared" si="1138"/>
        <v>689973.84</v>
      </c>
      <c r="AM122" s="75">
        <f>+AM123</f>
        <v>0</v>
      </c>
      <c r="AN122" s="75">
        <f t="shared" si="1139"/>
        <v>0</v>
      </c>
      <c r="AO122" s="75">
        <f t="shared" si="1140"/>
        <v>0</v>
      </c>
      <c r="AP122" s="75">
        <f t="shared" si="1141"/>
        <v>0</v>
      </c>
      <c r="AQ122" s="75">
        <f t="shared" si="1142"/>
        <v>0</v>
      </c>
      <c r="AR122" s="75">
        <f t="shared" si="1143"/>
        <v>0</v>
      </c>
      <c r="AS122" s="75">
        <f t="shared" si="1144"/>
        <v>0</v>
      </c>
      <c r="AT122" s="75">
        <f>+AT123</f>
        <v>0</v>
      </c>
      <c r="AU122" s="75">
        <f t="shared" si="1145"/>
        <v>0</v>
      </c>
      <c r="AV122" s="75">
        <f t="shared" si="1146"/>
        <v>0</v>
      </c>
      <c r="AW122" s="75">
        <f t="shared" si="1147"/>
        <v>1998445.9800000004</v>
      </c>
      <c r="AX122" s="75">
        <f t="shared" si="1148"/>
        <v>0</v>
      </c>
      <c r="AY122" s="75">
        <f t="shared" si="1149"/>
        <v>1998445.9800000004</v>
      </c>
      <c r="AZ122" s="75">
        <f t="shared" si="1150"/>
        <v>1998445.9800000004</v>
      </c>
      <c r="BA122" s="132"/>
      <c r="BB122" s="132"/>
      <c r="BC122" s="132"/>
      <c r="BD122" s="132"/>
      <c r="BE122" s="132"/>
      <c r="BF122" s="132"/>
      <c r="BG122" s="132"/>
      <c r="BH122" s="132"/>
    </row>
    <row r="123" spans="1:60">
      <c r="A123" s="76">
        <v>2023</v>
      </c>
      <c r="B123" s="77">
        <v>8324</v>
      </c>
      <c r="C123" s="76">
        <v>2</v>
      </c>
      <c r="D123" s="76">
        <v>5</v>
      </c>
      <c r="E123" s="76">
        <v>9</v>
      </c>
      <c r="F123" s="76">
        <v>1000</v>
      </c>
      <c r="G123" s="76">
        <v>1200</v>
      </c>
      <c r="H123" s="76">
        <v>121</v>
      </c>
      <c r="I123" s="78" t="s">
        <v>6</v>
      </c>
      <c r="J123" s="79" t="s">
        <v>4</v>
      </c>
      <c r="K123" s="88">
        <v>0</v>
      </c>
      <c r="L123" s="88">
        <v>0</v>
      </c>
      <c r="M123" s="88">
        <v>0</v>
      </c>
      <c r="N123" s="88">
        <v>4550638.24</v>
      </c>
      <c r="O123" s="88">
        <v>0</v>
      </c>
      <c r="P123" s="88">
        <v>4550638.24</v>
      </c>
      <c r="Q123" s="88">
        <v>4550638.24</v>
      </c>
      <c r="R123" s="88">
        <f>+R124</f>
        <v>0</v>
      </c>
      <c r="S123" s="88">
        <f t="shared" si="1126"/>
        <v>0</v>
      </c>
      <c r="T123" s="88">
        <f t="shared" si="1126"/>
        <v>0</v>
      </c>
      <c r="U123" s="88">
        <f t="shared" si="1126"/>
        <v>1862218.42</v>
      </c>
      <c r="V123" s="88">
        <f t="shared" si="1126"/>
        <v>0</v>
      </c>
      <c r="W123" s="88">
        <f t="shared" si="1126"/>
        <v>1862218.42</v>
      </c>
      <c r="X123" s="88">
        <f t="shared" si="1126"/>
        <v>1862218.42</v>
      </c>
      <c r="Y123" s="88">
        <f>+Y124</f>
        <v>0</v>
      </c>
      <c r="Z123" s="88">
        <f t="shared" si="1127"/>
        <v>0</v>
      </c>
      <c r="AA123" s="88">
        <f t="shared" si="1128"/>
        <v>0</v>
      </c>
      <c r="AB123" s="88">
        <f t="shared" si="1129"/>
        <v>0</v>
      </c>
      <c r="AC123" s="88">
        <f t="shared" si="1130"/>
        <v>0</v>
      </c>
      <c r="AD123" s="88">
        <f t="shared" si="1131"/>
        <v>0</v>
      </c>
      <c r="AE123" s="88">
        <f t="shared" si="1132"/>
        <v>0</v>
      </c>
      <c r="AF123" s="88">
        <f>+AF124</f>
        <v>0</v>
      </c>
      <c r="AG123" s="88">
        <f t="shared" si="1133"/>
        <v>0</v>
      </c>
      <c r="AH123" s="88">
        <f t="shared" si="1134"/>
        <v>0</v>
      </c>
      <c r="AI123" s="88">
        <f t="shared" si="1135"/>
        <v>689973.84</v>
      </c>
      <c r="AJ123" s="88">
        <f t="shared" si="1136"/>
        <v>0</v>
      </c>
      <c r="AK123" s="88">
        <f t="shared" si="1137"/>
        <v>689973.84</v>
      </c>
      <c r="AL123" s="88">
        <f t="shared" si="1138"/>
        <v>689973.84</v>
      </c>
      <c r="AM123" s="88">
        <f>+AM124</f>
        <v>0</v>
      </c>
      <c r="AN123" s="88">
        <f t="shared" si="1139"/>
        <v>0</v>
      </c>
      <c r="AO123" s="88">
        <f t="shared" si="1140"/>
        <v>0</v>
      </c>
      <c r="AP123" s="88">
        <f t="shared" si="1141"/>
        <v>0</v>
      </c>
      <c r="AQ123" s="88">
        <f t="shared" si="1142"/>
        <v>0</v>
      </c>
      <c r="AR123" s="88">
        <f t="shared" si="1143"/>
        <v>0</v>
      </c>
      <c r="AS123" s="88">
        <f t="shared" si="1144"/>
        <v>0</v>
      </c>
      <c r="AT123" s="88">
        <f>+AT124</f>
        <v>0</v>
      </c>
      <c r="AU123" s="88">
        <f t="shared" si="1145"/>
        <v>0</v>
      </c>
      <c r="AV123" s="88">
        <f t="shared" si="1146"/>
        <v>0</v>
      </c>
      <c r="AW123" s="88">
        <f t="shared" si="1147"/>
        <v>1998445.9800000004</v>
      </c>
      <c r="AX123" s="88">
        <f t="shared" si="1148"/>
        <v>0</v>
      </c>
      <c r="AY123" s="88">
        <f t="shared" si="1149"/>
        <v>1998445.9800000004</v>
      </c>
      <c r="AZ123" s="88">
        <f t="shared" si="1150"/>
        <v>1998445.9800000004</v>
      </c>
      <c r="BA123" s="135"/>
      <c r="BB123" s="135"/>
      <c r="BC123" s="135"/>
      <c r="BD123" s="135"/>
      <c r="BE123" s="135"/>
      <c r="BF123" s="135"/>
      <c r="BG123" s="135"/>
      <c r="BH123" s="135"/>
    </row>
    <row r="124" spans="1:60">
      <c r="A124" s="81">
        <v>2023</v>
      </c>
      <c r="B124" s="86">
        <v>8324</v>
      </c>
      <c r="C124" s="81">
        <v>2</v>
      </c>
      <c r="D124" s="81">
        <v>5</v>
      </c>
      <c r="E124" s="81">
        <v>9</v>
      </c>
      <c r="F124" s="81">
        <v>1000</v>
      </c>
      <c r="G124" s="81">
        <v>1200</v>
      </c>
      <c r="H124" s="81">
        <v>121</v>
      </c>
      <c r="I124" s="83">
        <v>1</v>
      </c>
      <c r="J124" s="89" t="s">
        <v>5</v>
      </c>
      <c r="K124" s="87">
        <v>0</v>
      </c>
      <c r="L124" s="87">
        <v>0</v>
      </c>
      <c r="M124" s="85">
        <v>0</v>
      </c>
      <c r="N124" s="97">
        <v>4550638.24</v>
      </c>
      <c r="O124" s="87">
        <v>0</v>
      </c>
      <c r="P124" s="85">
        <v>4550638.24</v>
      </c>
      <c r="Q124" s="85">
        <v>4550638.24</v>
      </c>
      <c r="R124" s="85">
        <v>0</v>
      </c>
      <c r="S124" s="85">
        <v>0</v>
      </c>
      <c r="T124" s="85">
        <f>+R124+S124</f>
        <v>0</v>
      </c>
      <c r="U124" s="85">
        <v>1862218.42</v>
      </c>
      <c r="V124" s="85">
        <v>0</v>
      </c>
      <c r="W124" s="85">
        <f>+U124+V124</f>
        <v>1862218.42</v>
      </c>
      <c r="X124" s="85">
        <f>+T124+W124</f>
        <v>1862218.42</v>
      </c>
      <c r="Y124" s="85">
        <v>0</v>
      </c>
      <c r="Z124" s="85">
        <v>0</v>
      </c>
      <c r="AA124" s="85">
        <f>+Y124+Z124</f>
        <v>0</v>
      </c>
      <c r="AB124" s="85">
        <v>0</v>
      </c>
      <c r="AC124" s="85">
        <v>0</v>
      </c>
      <c r="AD124" s="85">
        <f>+AB124+AC124</f>
        <v>0</v>
      </c>
      <c r="AE124" s="85">
        <f>+AA124+AD124</f>
        <v>0</v>
      </c>
      <c r="AF124" s="85">
        <v>0</v>
      </c>
      <c r="AG124" s="85">
        <v>0</v>
      </c>
      <c r="AH124" s="85">
        <f>+AF124+AG124</f>
        <v>0</v>
      </c>
      <c r="AI124" s="85">
        <v>689973.84</v>
      </c>
      <c r="AJ124" s="85">
        <v>0</v>
      </c>
      <c r="AK124" s="85">
        <f>+AI124+AJ124</f>
        <v>689973.84</v>
      </c>
      <c r="AL124" s="85">
        <f>+AH124+AK124</f>
        <v>689973.84</v>
      </c>
      <c r="AM124" s="85">
        <v>0</v>
      </c>
      <c r="AN124" s="85">
        <v>0</v>
      </c>
      <c r="AO124" s="85">
        <f>+AM124+AN124</f>
        <v>0</v>
      </c>
      <c r="AP124" s="85">
        <v>0</v>
      </c>
      <c r="AQ124" s="85">
        <v>0</v>
      </c>
      <c r="AR124" s="85">
        <f>+AP124+AQ124</f>
        <v>0</v>
      </c>
      <c r="AS124" s="85">
        <f>+AO124+AR124</f>
        <v>0</v>
      </c>
      <c r="AT124" s="85">
        <f>+K124-R124-Y124-AF124-AM124</f>
        <v>0</v>
      </c>
      <c r="AU124" s="85">
        <f>+L124-S124-Z124-AG124-AN124</f>
        <v>0</v>
      </c>
      <c r="AV124" s="85">
        <f>+AT124+AU124</f>
        <v>0</v>
      </c>
      <c r="AW124" s="85">
        <f>+N124-U124-AB124-AI124-AP124</f>
        <v>1998445.9800000004</v>
      </c>
      <c r="AX124" s="85">
        <f>+O124-V124-AC124-AJ124-AQ124</f>
        <v>0</v>
      </c>
      <c r="AY124" s="85">
        <f>+AW124+AX124</f>
        <v>1998445.9800000004</v>
      </c>
      <c r="AZ124" s="85">
        <f>+AV124+AY124</f>
        <v>1998445.9800000004</v>
      </c>
      <c r="BA124" s="134">
        <v>17</v>
      </c>
      <c r="BB124" s="134"/>
      <c r="BC124" s="134"/>
      <c r="BD124" s="134"/>
      <c r="BE124" s="134"/>
      <c r="BF124" s="134"/>
      <c r="BG124" s="134">
        <f>+BA124-BC124-BE124</f>
        <v>17</v>
      </c>
      <c r="BH124" s="134"/>
    </row>
    <row r="125" spans="1:60">
      <c r="A125" s="66">
        <v>2023</v>
      </c>
      <c r="B125" s="67">
        <v>8324</v>
      </c>
      <c r="C125" s="66">
        <v>2</v>
      </c>
      <c r="D125" s="66">
        <v>5</v>
      </c>
      <c r="E125" s="66">
        <v>9</v>
      </c>
      <c r="F125" s="66">
        <v>2000</v>
      </c>
      <c r="G125" s="66"/>
      <c r="H125" s="66"/>
      <c r="I125" s="68" t="s">
        <v>6</v>
      </c>
      <c r="J125" s="69" t="s">
        <v>7</v>
      </c>
      <c r="K125" s="70">
        <v>0</v>
      </c>
      <c r="L125" s="70">
        <v>0</v>
      </c>
      <c r="M125" s="70">
        <v>0</v>
      </c>
      <c r="N125" s="70">
        <v>357000</v>
      </c>
      <c r="O125" s="70">
        <v>0</v>
      </c>
      <c r="P125" s="70">
        <v>357000</v>
      </c>
      <c r="Q125" s="70">
        <v>357000</v>
      </c>
      <c r="R125" s="70">
        <f>+R126+R129+R132</f>
        <v>0</v>
      </c>
      <c r="S125" s="70">
        <f t="shared" ref="S125:X125" si="1151">+S126+S129+S132</f>
        <v>0</v>
      </c>
      <c r="T125" s="70">
        <f t="shared" si="1151"/>
        <v>0</v>
      </c>
      <c r="U125" s="70">
        <f t="shared" si="1151"/>
        <v>266646.11</v>
      </c>
      <c r="V125" s="70">
        <f t="shared" si="1151"/>
        <v>0</v>
      </c>
      <c r="W125" s="70">
        <f t="shared" si="1151"/>
        <v>266646.11</v>
      </c>
      <c r="X125" s="70">
        <f t="shared" si="1151"/>
        <v>266646.11</v>
      </c>
      <c r="Y125" s="70">
        <f>+Y126+Y129+Y132</f>
        <v>0</v>
      </c>
      <c r="Z125" s="70">
        <f t="shared" ref="Z125" si="1152">+Z126+Z129+Z132</f>
        <v>0</v>
      </c>
      <c r="AA125" s="70">
        <f t="shared" ref="AA125" si="1153">+AA126+AA129+AA132</f>
        <v>0</v>
      </c>
      <c r="AB125" s="70">
        <f t="shared" ref="AB125" si="1154">+AB126+AB129+AB132</f>
        <v>16756.2</v>
      </c>
      <c r="AC125" s="70">
        <f t="shared" ref="AC125" si="1155">+AC126+AC129+AC132</f>
        <v>0</v>
      </c>
      <c r="AD125" s="70">
        <f t="shared" ref="AD125" si="1156">+AD126+AD129+AD132</f>
        <v>16756.2</v>
      </c>
      <c r="AE125" s="70">
        <f t="shared" ref="AE125" si="1157">+AE126+AE129+AE132</f>
        <v>16756.2</v>
      </c>
      <c r="AF125" s="70">
        <f>+AF126+AF129+AF132</f>
        <v>0</v>
      </c>
      <c r="AG125" s="70">
        <f t="shared" ref="AG125" si="1158">+AG126+AG129+AG132</f>
        <v>0</v>
      </c>
      <c r="AH125" s="70">
        <f t="shared" ref="AH125" si="1159">+AH126+AH129+AH132</f>
        <v>0</v>
      </c>
      <c r="AI125" s="70">
        <f t="shared" ref="AI125" si="1160">+AI126+AI129+AI132</f>
        <v>0</v>
      </c>
      <c r="AJ125" s="70">
        <f t="shared" ref="AJ125" si="1161">+AJ126+AJ129+AJ132</f>
        <v>0</v>
      </c>
      <c r="AK125" s="70">
        <f t="shared" ref="AK125" si="1162">+AK126+AK129+AK132</f>
        <v>0</v>
      </c>
      <c r="AL125" s="70">
        <f t="shared" ref="AL125" si="1163">+AL126+AL129+AL132</f>
        <v>0</v>
      </c>
      <c r="AM125" s="70">
        <f>+AM126+AM129+AM132</f>
        <v>0</v>
      </c>
      <c r="AN125" s="70">
        <f t="shared" ref="AN125" si="1164">+AN126+AN129+AN132</f>
        <v>0</v>
      </c>
      <c r="AO125" s="70">
        <f t="shared" ref="AO125" si="1165">+AO126+AO129+AO132</f>
        <v>0</v>
      </c>
      <c r="AP125" s="70">
        <f t="shared" ref="AP125" si="1166">+AP126+AP129+AP132</f>
        <v>0</v>
      </c>
      <c r="AQ125" s="70">
        <f t="shared" ref="AQ125" si="1167">+AQ126+AQ129+AQ132</f>
        <v>0</v>
      </c>
      <c r="AR125" s="70">
        <f t="shared" ref="AR125" si="1168">+AR126+AR129+AR132</f>
        <v>0</v>
      </c>
      <c r="AS125" s="70">
        <f t="shared" ref="AS125" si="1169">+AS126+AS129+AS132</f>
        <v>0</v>
      </c>
      <c r="AT125" s="70">
        <f>+AT126+AT129+AT132</f>
        <v>0</v>
      </c>
      <c r="AU125" s="70">
        <f t="shared" ref="AU125" si="1170">+AU126+AU129+AU132</f>
        <v>0</v>
      </c>
      <c r="AV125" s="70">
        <f t="shared" ref="AV125" si="1171">+AV126+AV129+AV132</f>
        <v>0</v>
      </c>
      <c r="AW125" s="70">
        <f t="shared" ref="AW125" si="1172">+AW126+AW129+AW132</f>
        <v>73597.690000000017</v>
      </c>
      <c r="AX125" s="70">
        <f t="shared" ref="AX125" si="1173">+AX126+AX129+AX132</f>
        <v>0</v>
      </c>
      <c r="AY125" s="70">
        <f t="shared" ref="AY125" si="1174">+AY126+AY129+AY132</f>
        <v>73597.690000000017</v>
      </c>
      <c r="AZ125" s="70">
        <f t="shared" ref="AZ125" si="1175">+AZ126+AZ129+AZ132</f>
        <v>73597.690000000017</v>
      </c>
      <c r="BA125" s="131"/>
      <c r="BB125" s="131"/>
      <c r="BC125" s="131"/>
      <c r="BD125" s="131"/>
      <c r="BE125" s="131"/>
      <c r="BF125" s="131"/>
      <c r="BG125" s="131"/>
      <c r="BH125" s="131"/>
    </row>
    <row r="126" spans="1:60" ht="25.5">
      <c r="A126" s="71">
        <v>2023</v>
      </c>
      <c r="B126" s="72">
        <v>8324</v>
      </c>
      <c r="C126" s="71">
        <v>2</v>
      </c>
      <c r="D126" s="71">
        <v>5</v>
      </c>
      <c r="E126" s="71">
        <v>9</v>
      </c>
      <c r="F126" s="71">
        <v>2000</v>
      </c>
      <c r="G126" s="71">
        <v>2400</v>
      </c>
      <c r="H126" s="71"/>
      <c r="I126" s="73" t="s">
        <v>6</v>
      </c>
      <c r="J126" s="74" t="s">
        <v>129</v>
      </c>
      <c r="K126" s="75">
        <v>0</v>
      </c>
      <c r="L126" s="75">
        <v>0</v>
      </c>
      <c r="M126" s="75">
        <v>0</v>
      </c>
      <c r="N126" s="75">
        <v>17000</v>
      </c>
      <c r="O126" s="75">
        <v>0</v>
      </c>
      <c r="P126" s="75">
        <v>17000</v>
      </c>
      <c r="Q126" s="75">
        <v>17000</v>
      </c>
      <c r="R126" s="75">
        <f>+R127</f>
        <v>0</v>
      </c>
      <c r="S126" s="75">
        <f t="shared" ref="S126:X127" si="1176">+S127</f>
        <v>0</v>
      </c>
      <c r="T126" s="75">
        <f t="shared" si="1176"/>
        <v>0</v>
      </c>
      <c r="U126" s="75">
        <f t="shared" si="1176"/>
        <v>0</v>
      </c>
      <c r="V126" s="75">
        <f t="shared" si="1176"/>
        <v>0</v>
      </c>
      <c r="W126" s="75">
        <f t="shared" si="1176"/>
        <v>0</v>
      </c>
      <c r="X126" s="75">
        <f t="shared" si="1176"/>
        <v>0</v>
      </c>
      <c r="Y126" s="75">
        <f>+Y127</f>
        <v>0</v>
      </c>
      <c r="Z126" s="75">
        <f t="shared" ref="Z126:Z127" si="1177">+Z127</f>
        <v>0</v>
      </c>
      <c r="AA126" s="75">
        <f t="shared" ref="AA126:AA127" si="1178">+AA127</f>
        <v>0</v>
      </c>
      <c r="AB126" s="75">
        <f t="shared" ref="AB126:AB127" si="1179">+AB127</f>
        <v>16756.2</v>
      </c>
      <c r="AC126" s="75">
        <f t="shared" ref="AC126:AC127" si="1180">+AC127</f>
        <v>0</v>
      </c>
      <c r="AD126" s="75">
        <f t="shared" ref="AD126:AD127" si="1181">+AD127</f>
        <v>16756.2</v>
      </c>
      <c r="AE126" s="75">
        <f t="shared" ref="AE126:AE127" si="1182">+AE127</f>
        <v>16756.2</v>
      </c>
      <c r="AF126" s="75">
        <f>+AF127</f>
        <v>0</v>
      </c>
      <c r="AG126" s="75">
        <f t="shared" ref="AG126:AG127" si="1183">+AG127</f>
        <v>0</v>
      </c>
      <c r="AH126" s="75">
        <f t="shared" ref="AH126:AH127" si="1184">+AH127</f>
        <v>0</v>
      </c>
      <c r="AI126" s="75">
        <f t="shared" ref="AI126:AI127" si="1185">+AI127</f>
        <v>0</v>
      </c>
      <c r="AJ126" s="75">
        <f t="shared" ref="AJ126:AJ127" si="1186">+AJ127</f>
        <v>0</v>
      </c>
      <c r="AK126" s="75">
        <f t="shared" ref="AK126:AK127" si="1187">+AK127</f>
        <v>0</v>
      </c>
      <c r="AL126" s="75">
        <f t="shared" ref="AL126:AL127" si="1188">+AL127</f>
        <v>0</v>
      </c>
      <c r="AM126" s="75">
        <f>+AM127</f>
        <v>0</v>
      </c>
      <c r="AN126" s="75">
        <f t="shared" ref="AN126:AN127" si="1189">+AN127</f>
        <v>0</v>
      </c>
      <c r="AO126" s="75">
        <f t="shared" ref="AO126:AO127" si="1190">+AO127</f>
        <v>0</v>
      </c>
      <c r="AP126" s="75">
        <f t="shared" ref="AP126:AP127" si="1191">+AP127</f>
        <v>0</v>
      </c>
      <c r="AQ126" s="75">
        <f t="shared" ref="AQ126:AQ127" si="1192">+AQ127</f>
        <v>0</v>
      </c>
      <c r="AR126" s="75">
        <f t="shared" ref="AR126:AR127" si="1193">+AR127</f>
        <v>0</v>
      </c>
      <c r="AS126" s="75">
        <f t="shared" ref="AS126:AS127" si="1194">+AS127</f>
        <v>0</v>
      </c>
      <c r="AT126" s="75">
        <f>+AT127</f>
        <v>0</v>
      </c>
      <c r="AU126" s="75">
        <f t="shared" ref="AU126:AU127" si="1195">+AU127</f>
        <v>0</v>
      </c>
      <c r="AV126" s="75">
        <f t="shared" ref="AV126:AV127" si="1196">+AV127</f>
        <v>0</v>
      </c>
      <c r="AW126" s="75">
        <f t="shared" ref="AW126:AW127" si="1197">+AW127</f>
        <v>243.79999999999927</v>
      </c>
      <c r="AX126" s="75">
        <f t="shared" ref="AX126:AX127" si="1198">+AX127</f>
        <v>0</v>
      </c>
      <c r="AY126" s="75">
        <f t="shared" ref="AY126:AY127" si="1199">+AY127</f>
        <v>243.79999999999927</v>
      </c>
      <c r="AZ126" s="75">
        <f t="shared" ref="AZ126:AZ127" si="1200">+AZ127</f>
        <v>243.79999999999927</v>
      </c>
      <c r="BA126" s="132"/>
      <c r="BB126" s="132"/>
      <c r="BC126" s="132"/>
      <c r="BD126" s="132"/>
      <c r="BE126" s="132"/>
      <c r="BF126" s="132"/>
      <c r="BG126" s="132"/>
      <c r="BH126" s="132"/>
    </row>
    <row r="127" spans="1:60">
      <c r="A127" s="76">
        <v>2023</v>
      </c>
      <c r="B127" s="77">
        <v>8324</v>
      </c>
      <c r="C127" s="76">
        <v>2</v>
      </c>
      <c r="D127" s="76">
        <v>5</v>
      </c>
      <c r="E127" s="76">
        <v>9</v>
      </c>
      <c r="F127" s="76">
        <v>2000</v>
      </c>
      <c r="G127" s="76">
        <v>2400</v>
      </c>
      <c r="H127" s="76">
        <v>246</v>
      </c>
      <c r="I127" s="78" t="s">
        <v>6</v>
      </c>
      <c r="J127" s="79" t="s">
        <v>137</v>
      </c>
      <c r="K127" s="88">
        <v>0</v>
      </c>
      <c r="L127" s="88">
        <v>0</v>
      </c>
      <c r="M127" s="88">
        <v>0</v>
      </c>
      <c r="N127" s="88">
        <v>17000</v>
      </c>
      <c r="O127" s="88">
        <v>0</v>
      </c>
      <c r="P127" s="88">
        <v>17000</v>
      </c>
      <c r="Q127" s="88">
        <v>17000</v>
      </c>
      <c r="R127" s="88">
        <f>+R128</f>
        <v>0</v>
      </c>
      <c r="S127" s="88">
        <f t="shared" si="1176"/>
        <v>0</v>
      </c>
      <c r="T127" s="88">
        <f t="shared" si="1176"/>
        <v>0</v>
      </c>
      <c r="U127" s="88">
        <f t="shared" si="1176"/>
        <v>0</v>
      </c>
      <c r="V127" s="88">
        <f t="shared" si="1176"/>
        <v>0</v>
      </c>
      <c r="W127" s="88">
        <f t="shared" si="1176"/>
        <v>0</v>
      </c>
      <c r="X127" s="88">
        <f t="shared" si="1176"/>
        <v>0</v>
      </c>
      <c r="Y127" s="88">
        <f>+Y128</f>
        <v>0</v>
      </c>
      <c r="Z127" s="88">
        <f t="shared" si="1177"/>
        <v>0</v>
      </c>
      <c r="AA127" s="88">
        <f t="shared" si="1178"/>
        <v>0</v>
      </c>
      <c r="AB127" s="88">
        <f t="shared" si="1179"/>
        <v>16756.2</v>
      </c>
      <c r="AC127" s="88">
        <f t="shared" si="1180"/>
        <v>0</v>
      </c>
      <c r="AD127" s="88">
        <f t="shared" si="1181"/>
        <v>16756.2</v>
      </c>
      <c r="AE127" s="88">
        <f t="shared" si="1182"/>
        <v>16756.2</v>
      </c>
      <c r="AF127" s="88">
        <f>+AF128</f>
        <v>0</v>
      </c>
      <c r="AG127" s="88">
        <f t="shared" si="1183"/>
        <v>0</v>
      </c>
      <c r="AH127" s="88">
        <f t="shared" si="1184"/>
        <v>0</v>
      </c>
      <c r="AI127" s="88">
        <f t="shared" si="1185"/>
        <v>0</v>
      </c>
      <c r="AJ127" s="88">
        <f t="shared" si="1186"/>
        <v>0</v>
      </c>
      <c r="AK127" s="88">
        <f t="shared" si="1187"/>
        <v>0</v>
      </c>
      <c r="AL127" s="88">
        <f t="shared" si="1188"/>
        <v>0</v>
      </c>
      <c r="AM127" s="88">
        <f>+AM128</f>
        <v>0</v>
      </c>
      <c r="AN127" s="88">
        <f t="shared" si="1189"/>
        <v>0</v>
      </c>
      <c r="AO127" s="88">
        <f t="shared" si="1190"/>
        <v>0</v>
      </c>
      <c r="AP127" s="88">
        <f t="shared" si="1191"/>
        <v>0</v>
      </c>
      <c r="AQ127" s="88">
        <f t="shared" si="1192"/>
        <v>0</v>
      </c>
      <c r="AR127" s="88">
        <f t="shared" si="1193"/>
        <v>0</v>
      </c>
      <c r="AS127" s="88">
        <f t="shared" si="1194"/>
        <v>0</v>
      </c>
      <c r="AT127" s="88">
        <f>+AT128</f>
        <v>0</v>
      </c>
      <c r="AU127" s="88">
        <f t="shared" si="1195"/>
        <v>0</v>
      </c>
      <c r="AV127" s="88">
        <f t="shared" si="1196"/>
        <v>0</v>
      </c>
      <c r="AW127" s="88">
        <f t="shared" si="1197"/>
        <v>243.79999999999927</v>
      </c>
      <c r="AX127" s="88">
        <f t="shared" si="1198"/>
        <v>0</v>
      </c>
      <c r="AY127" s="88">
        <f t="shared" si="1199"/>
        <v>243.79999999999927</v>
      </c>
      <c r="AZ127" s="88">
        <f t="shared" si="1200"/>
        <v>243.79999999999927</v>
      </c>
      <c r="BA127" s="135"/>
      <c r="BB127" s="135"/>
      <c r="BC127" s="135"/>
      <c r="BD127" s="135"/>
      <c r="BE127" s="135"/>
      <c r="BF127" s="135"/>
      <c r="BG127" s="135"/>
      <c r="BH127" s="135"/>
    </row>
    <row r="128" spans="1:60">
      <c r="A128" s="81">
        <v>2023</v>
      </c>
      <c r="B128" s="86">
        <v>8324</v>
      </c>
      <c r="C128" s="81">
        <v>2</v>
      </c>
      <c r="D128" s="81">
        <v>5</v>
      </c>
      <c r="E128" s="81">
        <v>9</v>
      </c>
      <c r="F128" s="81">
        <v>2000</v>
      </c>
      <c r="G128" s="81">
        <v>2400</v>
      </c>
      <c r="H128" s="81">
        <v>246</v>
      </c>
      <c r="I128" s="83">
        <v>1</v>
      </c>
      <c r="J128" s="89" t="s">
        <v>137</v>
      </c>
      <c r="K128" s="87">
        <v>0</v>
      </c>
      <c r="L128" s="87">
        <v>0</v>
      </c>
      <c r="M128" s="85">
        <v>0</v>
      </c>
      <c r="N128" s="87">
        <v>17000</v>
      </c>
      <c r="O128" s="87">
        <v>0</v>
      </c>
      <c r="P128" s="85">
        <v>17000</v>
      </c>
      <c r="Q128" s="85">
        <v>17000</v>
      </c>
      <c r="R128" s="85">
        <v>0</v>
      </c>
      <c r="S128" s="85">
        <v>0</v>
      </c>
      <c r="T128" s="85">
        <f>+R128+S128</f>
        <v>0</v>
      </c>
      <c r="U128" s="85">
        <v>0</v>
      </c>
      <c r="V128" s="85">
        <v>0</v>
      </c>
      <c r="W128" s="85">
        <f>+U128+V128</f>
        <v>0</v>
      </c>
      <c r="X128" s="85">
        <f>+T128+W128</f>
        <v>0</v>
      </c>
      <c r="Y128" s="85">
        <v>0</v>
      </c>
      <c r="Z128" s="85">
        <v>0</v>
      </c>
      <c r="AA128" s="85">
        <f>+Y128+Z128</f>
        <v>0</v>
      </c>
      <c r="AB128" s="85">
        <v>16756.2</v>
      </c>
      <c r="AC128" s="85">
        <v>0</v>
      </c>
      <c r="AD128" s="85">
        <f>+AB128+AC128</f>
        <v>16756.2</v>
      </c>
      <c r="AE128" s="85">
        <f>+AA128+AD128</f>
        <v>16756.2</v>
      </c>
      <c r="AF128" s="85">
        <v>0</v>
      </c>
      <c r="AG128" s="85">
        <v>0</v>
      </c>
      <c r="AH128" s="85">
        <f>+AF128+AG128</f>
        <v>0</v>
      </c>
      <c r="AI128" s="85">
        <v>0</v>
      </c>
      <c r="AJ128" s="85">
        <v>0</v>
      </c>
      <c r="AK128" s="85">
        <f>+AI128+AJ128</f>
        <v>0</v>
      </c>
      <c r="AL128" s="85">
        <f>+AH128+AK128</f>
        <v>0</v>
      </c>
      <c r="AM128" s="85">
        <v>0</v>
      </c>
      <c r="AN128" s="85">
        <v>0</v>
      </c>
      <c r="AO128" s="85">
        <f>+AM128+AN128</f>
        <v>0</v>
      </c>
      <c r="AP128" s="85">
        <v>0</v>
      </c>
      <c r="AQ128" s="85">
        <v>0</v>
      </c>
      <c r="AR128" s="85">
        <f>+AP128+AQ128</f>
        <v>0</v>
      </c>
      <c r="AS128" s="85">
        <f>+AO128+AR128</f>
        <v>0</v>
      </c>
      <c r="AT128" s="85">
        <f>+K128-R128-Y128-AF128-AM128</f>
        <v>0</v>
      </c>
      <c r="AU128" s="85">
        <f>+L128-S128-Z128-AG128-AN128</f>
        <v>0</v>
      </c>
      <c r="AV128" s="85">
        <f>+AT128+AU128</f>
        <v>0</v>
      </c>
      <c r="AW128" s="85">
        <f>+N128-U128-AB128-AI128-AP128</f>
        <v>243.79999999999927</v>
      </c>
      <c r="AX128" s="85">
        <f>+O128-V128-AC128-AJ128-AQ128</f>
        <v>0</v>
      </c>
      <c r="AY128" s="85">
        <f>+AW128+AX128</f>
        <v>243.79999999999927</v>
      </c>
      <c r="AZ128" s="85">
        <f>+AV128+AY128</f>
        <v>243.79999999999927</v>
      </c>
      <c r="BA128" s="134">
        <v>1</v>
      </c>
      <c r="BB128" s="134"/>
      <c r="BC128" s="134"/>
      <c r="BD128" s="134"/>
      <c r="BE128" s="134"/>
      <c r="BF128" s="134"/>
      <c r="BG128" s="134">
        <f>+BA128-BC128-BE128</f>
        <v>1</v>
      </c>
      <c r="BH128" s="134"/>
    </row>
    <row r="129" spans="1:60">
      <c r="A129" s="71">
        <v>2023</v>
      </c>
      <c r="B129" s="72">
        <v>8324</v>
      </c>
      <c r="C129" s="71">
        <v>2</v>
      </c>
      <c r="D129" s="71">
        <v>5</v>
      </c>
      <c r="E129" s="71">
        <v>9</v>
      </c>
      <c r="F129" s="71">
        <v>2000</v>
      </c>
      <c r="G129" s="71">
        <v>2600</v>
      </c>
      <c r="H129" s="71"/>
      <c r="I129" s="73" t="s">
        <v>6</v>
      </c>
      <c r="J129" s="74" t="s">
        <v>9</v>
      </c>
      <c r="K129" s="75">
        <v>0</v>
      </c>
      <c r="L129" s="75">
        <v>0</v>
      </c>
      <c r="M129" s="75">
        <v>0</v>
      </c>
      <c r="N129" s="75">
        <v>300000</v>
      </c>
      <c r="O129" s="75">
        <v>0</v>
      </c>
      <c r="P129" s="75">
        <v>300000</v>
      </c>
      <c r="Q129" s="75">
        <v>300000</v>
      </c>
      <c r="R129" s="75">
        <f>+R130</f>
        <v>0</v>
      </c>
      <c r="S129" s="75">
        <f t="shared" ref="S129:X130" si="1201">+S130</f>
        <v>0</v>
      </c>
      <c r="T129" s="75">
        <f t="shared" si="1201"/>
        <v>0</v>
      </c>
      <c r="U129" s="75">
        <f t="shared" si="1201"/>
        <v>266646.11</v>
      </c>
      <c r="V129" s="75">
        <f t="shared" si="1201"/>
        <v>0</v>
      </c>
      <c r="W129" s="75">
        <f t="shared" si="1201"/>
        <v>266646.11</v>
      </c>
      <c r="X129" s="75">
        <f t="shared" si="1201"/>
        <v>266646.11</v>
      </c>
      <c r="Y129" s="75">
        <f>+Y130</f>
        <v>0</v>
      </c>
      <c r="Z129" s="75">
        <f t="shared" ref="Z129:Z130" si="1202">+Z130</f>
        <v>0</v>
      </c>
      <c r="AA129" s="75">
        <f t="shared" ref="AA129:AA130" si="1203">+AA130</f>
        <v>0</v>
      </c>
      <c r="AB129" s="75">
        <f t="shared" ref="AB129:AB130" si="1204">+AB130</f>
        <v>0</v>
      </c>
      <c r="AC129" s="75">
        <f t="shared" ref="AC129:AC130" si="1205">+AC130</f>
        <v>0</v>
      </c>
      <c r="AD129" s="75">
        <f t="shared" ref="AD129:AD130" si="1206">+AD130</f>
        <v>0</v>
      </c>
      <c r="AE129" s="75">
        <f t="shared" ref="AE129:AE130" si="1207">+AE130</f>
        <v>0</v>
      </c>
      <c r="AF129" s="75">
        <f>+AF130</f>
        <v>0</v>
      </c>
      <c r="AG129" s="75">
        <f t="shared" ref="AG129:AG130" si="1208">+AG130</f>
        <v>0</v>
      </c>
      <c r="AH129" s="75">
        <f t="shared" ref="AH129:AH130" si="1209">+AH130</f>
        <v>0</v>
      </c>
      <c r="AI129" s="75">
        <f t="shared" ref="AI129:AI130" si="1210">+AI130</f>
        <v>0</v>
      </c>
      <c r="AJ129" s="75">
        <f t="shared" ref="AJ129:AJ130" si="1211">+AJ130</f>
        <v>0</v>
      </c>
      <c r="AK129" s="75">
        <f t="shared" ref="AK129:AK130" si="1212">+AK130</f>
        <v>0</v>
      </c>
      <c r="AL129" s="75">
        <f t="shared" ref="AL129:AL130" si="1213">+AL130</f>
        <v>0</v>
      </c>
      <c r="AM129" s="75">
        <f>+AM130</f>
        <v>0</v>
      </c>
      <c r="AN129" s="75">
        <f t="shared" ref="AN129:AN130" si="1214">+AN130</f>
        <v>0</v>
      </c>
      <c r="AO129" s="75">
        <f t="shared" ref="AO129:AO130" si="1215">+AO130</f>
        <v>0</v>
      </c>
      <c r="AP129" s="75">
        <f t="shared" ref="AP129:AP130" si="1216">+AP130</f>
        <v>0</v>
      </c>
      <c r="AQ129" s="75">
        <f t="shared" ref="AQ129:AQ130" si="1217">+AQ130</f>
        <v>0</v>
      </c>
      <c r="AR129" s="75">
        <f t="shared" ref="AR129:AR130" si="1218">+AR130</f>
        <v>0</v>
      </c>
      <c r="AS129" s="75">
        <f t="shared" ref="AS129:AS130" si="1219">+AS130</f>
        <v>0</v>
      </c>
      <c r="AT129" s="75">
        <f>+AT130</f>
        <v>0</v>
      </c>
      <c r="AU129" s="75">
        <f t="shared" ref="AU129:AU130" si="1220">+AU130</f>
        <v>0</v>
      </c>
      <c r="AV129" s="75">
        <f t="shared" ref="AV129:AV130" si="1221">+AV130</f>
        <v>0</v>
      </c>
      <c r="AW129" s="75">
        <f t="shared" ref="AW129:AW130" si="1222">+AW130</f>
        <v>33353.890000000014</v>
      </c>
      <c r="AX129" s="75">
        <f t="shared" ref="AX129:AX130" si="1223">+AX130</f>
        <v>0</v>
      </c>
      <c r="AY129" s="75">
        <f t="shared" ref="AY129:AY130" si="1224">+AY130</f>
        <v>33353.890000000014</v>
      </c>
      <c r="AZ129" s="75">
        <f t="shared" ref="AZ129:AZ130" si="1225">+AZ130</f>
        <v>33353.890000000014</v>
      </c>
      <c r="BA129" s="132"/>
      <c r="BB129" s="132"/>
      <c r="BC129" s="132"/>
      <c r="BD129" s="132"/>
      <c r="BE129" s="132"/>
      <c r="BF129" s="132"/>
      <c r="BG129" s="132"/>
      <c r="BH129" s="132"/>
    </row>
    <row r="130" spans="1:60">
      <c r="A130" s="76">
        <v>2023</v>
      </c>
      <c r="B130" s="77">
        <v>8324</v>
      </c>
      <c r="C130" s="76">
        <v>2</v>
      </c>
      <c r="D130" s="76">
        <v>5</v>
      </c>
      <c r="E130" s="76">
        <v>9</v>
      </c>
      <c r="F130" s="76">
        <v>2000</v>
      </c>
      <c r="G130" s="76">
        <v>2600</v>
      </c>
      <c r="H130" s="76">
        <v>261</v>
      </c>
      <c r="I130" s="78" t="s">
        <v>6</v>
      </c>
      <c r="J130" s="79" t="s">
        <v>10</v>
      </c>
      <c r="K130" s="88">
        <v>0</v>
      </c>
      <c r="L130" s="88">
        <v>0</v>
      </c>
      <c r="M130" s="88">
        <v>0</v>
      </c>
      <c r="N130" s="88">
        <v>300000</v>
      </c>
      <c r="O130" s="88">
        <v>0</v>
      </c>
      <c r="P130" s="88">
        <v>300000</v>
      </c>
      <c r="Q130" s="88">
        <v>300000</v>
      </c>
      <c r="R130" s="88">
        <f>+R131</f>
        <v>0</v>
      </c>
      <c r="S130" s="88">
        <f t="shared" si="1201"/>
        <v>0</v>
      </c>
      <c r="T130" s="88">
        <f t="shared" si="1201"/>
        <v>0</v>
      </c>
      <c r="U130" s="88">
        <f t="shared" si="1201"/>
        <v>266646.11</v>
      </c>
      <c r="V130" s="88">
        <f t="shared" si="1201"/>
        <v>0</v>
      </c>
      <c r="W130" s="88">
        <f t="shared" si="1201"/>
        <v>266646.11</v>
      </c>
      <c r="X130" s="88">
        <f t="shared" si="1201"/>
        <v>266646.11</v>
      </c>
      <c r="Y130" s="88">
        <f>+Y131</f>
        <v>0</v>
      </c>
      <c r="Z130" s="88">
        <f t="shared" si="1202"/>
        <v>0</v>
      </c>
      <c r="AA130" s="88">
        <f t="shared" si="1203"/>
        <v>0</v>
      </c>
      <c r="AB130" s="88">
        <f t="shared" si="1204"/>
        <v>0</v>
      </c>
      <c r="AC130" s="88">
        <f t="shared" si="1205"/>
        <v>0</v>
      </c>
      <c r="AD130" s="88">
        <f t="shared" si="1206"/>
        <v>0</v>
      </c>
      <c r="AE130" s="88">
        <f t="shared" si="1207"/>
        <v>0</v>
      </c>
      <c r="AF130" s="88">
        <f>+AF131</f>
        <v>0</v>
      </c>
      <c r="AG130" s="88">
        <f t="shared" si="1208"/>
        <v>0</v>
      </c>
      <c r="AH130" s="88">
        <f t="shared" si="1209"/>
        <v>0</v>
      </c>
      <c r="AI130" s="88">
        <f t="shared" si="1210"/>
        <v>0</v>
      </c>
      <c r="AJ130" s="88">
        <f t="shared" si="1211"/>
        <v>0</v>
      </c>
      <c r="AK130" s="88">
        <f t="shared" si="1212"/>
        <v>0</v>
      </c>
      <c r="AL130" s="88">
        <f t="shared" si="1213"/>
        <v>0</v>
      </c>
      <c r="AM130" s="88">
        <f>+AM131</f>
        <v>0</v>
      </c>
      <c r="AN130" s="88">
        <f t="shared" si="1214"/>
        <v>0</v>
      </c>
      <c r="AO130" s="88">
        <f t="shared" si="1215"/>
        <v>0</v>
      </c>
      <c r="AP130" s="88">
        <f t="shared" si="1216"/>
        <v>0</v>
      </c>
      <c r="AQ130" s="88">
        <f t="shared" si="1217"/>
        <v>0</v>
      </c>
      <c r="AR130" s="88">
        <f t="shared" si="1218"/>
        <v>0</v>
      </c>
      <c r="AS130" s="88">
        <f t="shared" si="1219"/>
        <v>0</v>
      </c>
      <c r="AT130" s="88">
        <f>+AT131</f>
        <v>0</v>
      </c>
      <c r="AU130" s="88">
        <f t="shared" si="1220"/>
        <v>0</v>
      </c>
      <c r="AV130" s="88">
        <f t="shared" si="1221"/>
        <v>0</v>
      </c>
      <c r="AW130" s="88">
        <f t="shared" si="1222"/>
        <v>33353.890000000014</v>
      </c>
      <c r="AX130" s="88">
        <f t="shared" si="1223"/>
        <v>0</v>
      </c>
      <c r="AY130" s="88">
        <f t="shared" si="1224"/>
        <v>33353.890000000014</v>
      </c>
      <c r="AZ130" s="88">
        <f t="shared" si="1225"/>
        <v>33353.890000000014</v>
      </c>
      <c r="BA130" s="135"/>
      <c r="BB130" s="135"/>
      <c r="BC130" s="135"/>
      <c r="BD130" s="135"/>
      <c r="BE130" s="135"/>
      <c r="BF130" s="135"/>
      <c r="BG130" s="135"/>
      <c r="BH130" s="135"/>
    </row>
    <row r="131" spans="1:60">
      <c r="A131" s="81">
        <v>2023</v>
      </c>
      <c r="B131" s="86">
        <v>8324</v>
      </c>
      <c r="C131" s="81">
        <v>2</v>
      </c>
      <c r="D131" s="81">
        <v>5</v>
      </c>
      <c r="E131" s="81">
        <v>9</v>
      </c>
      <c r="F131" s="81">
        <v>2000</v>
      </c>
      <c r="G131" s="81">
        <v>2600</v>
      </c>
      <c r="H131" s="81">
        <v>261</v>
      </c>
      <c r="I131" s="83">
        <v>1</v>
      </c>
      <c r="J131" s="89" t="s">
        <v>11</v>
      </c>
      <c r="K131" s="87">
        <v>0</v>
      </c>
      <c r="L131" s="87">
        <v>0</v>
      </c>
      <c r="M131" s="85">
        <v>0</v>
      </c>
      <c r="N131" s="87">
        <v>300000</v>
      </c>
      <c r="O131" s="87">
        <v>0</v>
      </c>
      <c r="P131" s="85">
        <v>300000</v>
      </c>
      <c r="Q131" s="85">
        <v>300000</v>
      </c>
      <c r="R131" s="85">
        <v>0</v>
      </c>
      <c r="S131" s="85">
        <v>0</v>
      </c>
      <c r="T131" s="85">
        <f>+R131+S131</f>
        <v>0</v>
      </c>
      <c r="U131" s="85">
        <v>266646.11</v>
      </c>
      <c r="V131" s="85">
        <v>0</v>
      </c>
      <c r="W131" s="85">
        <f>+U131+V131</f>
        <v>266646.11</v>
      </c>
      <c r="X131" s="85">
        <f>+T131+W131</f>
        <v>266646.11</v>
      </c>
      <c r="Y131" s="85">
        <v>0</v>
      </c>
      <c r="Z131" s="85">
        <v>0</v>
      </c>
      <c r="AA131" s="85">
        <f>+Y131+Z131</f>
        <v>0</v>
      </c>
      <c r="AB131" s="85">
        <v>0</v>
      </c>
      <c r="AC131" s="85">
        <v>0</v>
      </c>
      <c r="AD131" s="85">
        <f>+AB131+AC131</f>
        <v>0</v>
      </c>
      <c r="AE131" s="85">
        <f>+AA131+AD131</f>
        <v>0</v>
      </c>
      <c r="AF131" s="85">
        <v>0</v>
      </c>
      <c r="AG131" s="85">
        <v>0</v>
      </c>
      <c r="AH131" s="85">
        <f>+AF131+AG131</f>
        <v>0</v>
      </c>
      <c r="AI131" s="85">
        <v>0</v>
      </c>
      <c r="AJ131" s="85">
        <v>0</v>
      </c>
      <c r="AK131" s="85">
        <f>+AI131+AJ131</f>
        <v>0</v>
      </c>
      <c r="AL131" s="85">
        <f>+AH131+AK131</f>
        <v>0</v>
      </c>
      <c r="AM131" s="85">
        <v>0</v>
      </c>
      <c r="AN131" s="85">
        <v>0</v>
      </c>
      <c r="AO131" s="85">
        <f>+AM131+AN131</f>
        <v>0</v>
      </c>
      <c r="AP131" s="85">
        <v>0</v>
      </c>
      <c r="AQ131" s="85">
        <v>0</v>
      </c>
      <c r="AR131" s="85">
        <f>+AP131+AQ131</f>
        <v>0</v>
      </c>
      <c r="AS131" s="85">
        <f>+AO131+AR131</f>
        <v>0</v>
      </c>
      <c r="AT131" s="85">
        <f>+K131-R131-Y131-AF131-AM131</f>
        <v>0</v>
      </c>
      <c r="AU131" s="85">
        <f>+L131-S131-Z131-AG131-AN131</f>
        <v>0</v>
      </c>
      <c r="AV131" s="85">
        <f>+AT131+AU131</f>
        <v>0</v>
      </c>
      <c r="AW131" s="85">
        <f>+N131-U131-AB131-AI131-AP131</f>
        <v>33353.890000000014</v>
      </c>
      <c r="AX131" s="85">
        <f>+O131-V131-AC131-AJ131-AQ131</f>
        <v>0</v>
      </c>
      <c r="AY131" s="85">
        <f>+AW131+AX131</f>
        <v>33353.890000000014</v>
      </c>
      <c r="AZ131" s="85">
        <f>+AV131+AY131</f>
        <v>33353.890000000014</v>
      </c>
      <c r="BA131" s="134">
        <v>12245</v>
      </c>
      <c r="BB131" s="134"/>
      <c r="BC131" s="134">
        <v>11641</v>
      </c>
      <c r="BD131" s="134"/>
      <c r="BE131" s="134"/>
      <c r="BF131" s="134"/>
      <c r="BG131" s="134">
        <f>+BA131-BC131-BE131</f>
        <v>604</v>
      </c>
      <c r="BH131" s="134"/>
    </row>
    <row r="132" spans="1:60">
      <c r="A132" s="71">
        <v>2023</v>
      </c>
      <c r="B132" s="72">
        <v>8324</v>
      </c>
      <c r="C132" s="71">
        <v>2</v>
      </c>
      <c r="D132" s="71">
        <v>5</v>
      </c>
      <c r="E132" s="71">
        <v>9</v>
      </c>
      <c r="F132" s="71">
        <v>2000</v>
      </c>
      <c r="G132" s="71">
        <v>2900</v>
      </c>
      <c r="H132" s="71"/>
      <c r="I132" s="73" t="s">
        <v>6</v>
      </c>
      <c r="J132" s="74" t="s">
        <v>13</v>
      </c>
      <c r="K132" s="75">
        <v>0</v>
      </c>
      <c r="L132" s="75">
        <v>0</v>
      </c>
      <c r="M132" s="75">
        <v>0</v>
      </c>
      <c r="N132" s="75">
        <v>40000</v>
      </c>
      <c r="O132" s="75">
        <v>0</v>
      </c>
      <c r="P132" s="75">
        <v>40000</v>
      </c>
      <c r="Q132" s="75">
        <v>40000</v>
      </c>
      <c r="R132" s="75">
        <f>+R133</f>
        <v>0</v>
      </c>
      <c r="S132" s="75">
        <f t="shared" ref="S132:X133" si="1226">+S133</f>
        <v>0</v>
      </c>
      <c r="T132" s="75">
        <f t="shared" si="1226"/>
        <v>0</v>
      </c>
      <c r="U132" s="75">
        <f t="shared" si="1226"/>
        <v>0</v>
      </c>
      <c r="V132" s="75">
        <f t="shared" si="1226"/>
        <v>0</v>
      </c>
      <c r="W132" s="75">
        <f t="shared" si="1226"/>
        <v>0</v>
      </c>
      <c r="X132" s="75">
        <f t="shared" si="1226"/>
        <v>0</v>
      </c>
      <c r="Y132" s="75">
        <f>+Y133</f>
        <v>0</v>
      </c>
      <c r="Z132" s="75">
        <f t="shared" ref="Z132:Z133" si="1227">+Z133</f>
        <v>0</v>
      </c>
      <c r="AA132" s="75">
        <f t="shared" ref="AA132:AA133" si="1228">+AA133</f>
        <v>0</v>
      </c>
      <c r="AB132" s="75">
        <f t="shared" ref="AB132:AB133" si="1229">+AB133</f>
        <v>0</v>
      </c>
      <c r="AC132" s="75">
        <f t="shared" ref="AC132:AC133" si="1230">+AC133</f>
        <v>0</v>
      </c>
      <c r="AD132" s="75">
        <f t="shared" ref="AD132:AD133" si="1231">+AD133</f>
        <v>0</v>
      </c>
      <c r="AE132" s="75">
        <f t="shared" ref="AE132:AE133" si="1232">+AE133</f>
        <v>0</v>
      </c>
      <c r="AF132" s="75">
        <f>+AF133</f>
        <v>0</v>
      </c>
      <c r="AG132" s="75">
        <f t="shared" ref="AG132:AG133" si="1233">+AG133</f>
        <v>0</v>
      </c>
      <c r="AH132" s="75">
        <f t="shared" ref="AH132:AH133" si="1234">+AH133</f>
        <v>0</v>
      </c>
      <c r="AI132" s="75">
        <f t="shared" ref="AI132:AI133" si="1235">+AI133</f>
        <v>0</v>
      </c>
      <c r="AJ132" s="75">
        <f t="shared" ref="AJ132:AJ133" si="1236">+AJ133</f>
        <v>0</v>
      </c>
      <c r="AK132" s="75">
        <f t="shared" ref="AK132:AK133" si="1237">+AK133</f>
        <v>0</v>
      </c>
      <c r="AL132" s="75">
        <f t="shared" ref="AL132:AL133" si="1238">+AL133</f>
        <v>0</v>
      </c>
      <c r="AM132" s="75">
        <f>+AM133</f>
        <v>0</v>
      </c>
      <c r="AN132" s="75">
        <f t="shared" ref="AN132:AN133" si="1239">+AN133</f>
        <v>0</v>
      </c>
      <c r="AO132" s="75">
        <f t="shared" ref="AO132:AO133" si="1240">+AO133</f>
        <v>0</v>
      </c>
      <c r="AP132" s="75">
        <f t="shared" ref="AP132:AP133" si="1241">+AP133</f>
        <v>0</v>
      </c>
      <c r="AQ132" s="75">
        <f t="shared" ref="AQ132:AQ133" si="1242">+AQ133</f>
        <v>0</v>
      </c>
      <c r="AR132" s="75">
        <f t="shared" ref="AR132:AR133" si="1243">+AR133</f>
        <v>0</v>
      </c>
      <c r="AS132" s="75">
        <f t="shared" ref="AS132:AS133" si="1244">+AS133</f>
        <v>0</v>
      </c>
      <c r="AT132" s="75">
        <f>+AT133</f>
        <v>0</v>
      </c>
      <c r="AU132" s="75">
        <f t="shared" ref="AU132:AU133" si="1245">+AU133</f>
        <v>0</v>
      </c>
      <c r="AV132" s="75">
        <f t="shared" ref="AV132:AV133" si="1246">+AV133</f>
        <v>0</v>
      </c>
      <c r="AW132" s="75">
        <f t="shared" ref="AW132:AW133" si="1247">+AW133</f>
        <v>40000</v>
      </c>
      <c r="AX132" s="75">
        <f t="shared" ref="AX132:AX133" si="1248">+AX133</f>
        <v>0</v>
      </c>
      <c r="AY132" s="75">
        <f t="shared" ref="AY132:AY133" si="1249">+AY133</f>
        <v>40000</v>
      </c>
      <c r="AZ132" s="75">
        <f t="shared" ref="AZ132:AZ133" si="1250">+AZ133</f>
        <v>40000</v>
      </c>
      <c r="BA132" s="132"/>
      <c r="BB132" s="132"/>
      <c r="BC132" s="132"/>
      <c r="BD132" s="132"/>
      <c r="BE132" s="132"/>
      <c r="BF132" s="132"/>
      <c r="BG132" s="132"/>
      <c r="BH132" s="132"/>
    </row>
    <row r="133" spans="1:60" ht="25.5">
      <c r="A133" s="76">
        <v>2023</v>
      </c>
      <c r="B133" s="77">
        <v>8324</v>
      </c>
      <c r="C133" s="76">
        <v>2</v>
      </c>
      <c r="D133" s="76">
        <v>5</v>
      </c>
      <c r="E133" s="76">
        <v>9</v>
      </c>
      <c r="F133" s="76">
        <v>2000</v>
      </c>
      <c r="G133" s="76">
        <v>2900</v>
      </c>
      <c r="H133" s="76">
        <v>294</v>
      </c>
      <c r="I133" s="78" t="s">
        <v>6</v>
      </c>
      <c r="J133" s="79" t="s">
        <v>14</v>
      </c>
      <c r="K133" s="88">
        <v>0</v>
      </c>
      <c r="L133" s="88">
        <v>0</v>
      </c>
      <c r="M133" s="88">
        <v>0</v>
      </c>
      <c r="N133" s="88">
        <v>40000</v>
      </c>
      <c r="O133" s="88">
        <v>0</v>
      </c>
      <c r="P133" s="88">
        <v>40000</v>
      </c>
      <c r="Q133" s="88">
        <v>40000</v>
      </c>
      <c r="R133" s="88">
        <f>+R134</f>
        <v>0</v>
      </c>
      <c r="S133" s="88">
        <f t="shared" si="1226"/>
        <v>0</v>
      </c>
      <c r="T133" s="88">
        <f t="shared" si="1226"/>
        <v>0</v>
      </c>
      <c r="U133" s="88">
        <f t="shared" si="1226"/>
        <v>0</v>
      </c>
      <c r="V133" s="88">
        <f t="shared" si="1226"/>
        <v>0</v>
      </c>
      <c r="W133" s="88">
        <f t="shared" si="1226"/>
        <v>0</v>
      </c>
      <c r="X133" s="88">
        <f t="shared" si="1226"/>
        <v>0</v>
      </c>
      <c r="Y133" s="88">
        <f>+Y134</f>
        <v>0</v>
      </c>
      <c r="Z133" s="88">
        <f t="shared" si="1227"/>
        <v>0</v>
      </c>
      <c r="AA133" s="88">
        <f t="shared" si="1228"/>
        <v>0</v>
      </c>
      <c r="AB133" s="88">
        <f t="shared" si="1229"/>
        <v>0</v>
      </c>
      <c r="AC133" s="88">
        <f t="shared" si="1230"/>
        <v>0</v>
      </c>
      <c r="AD133" s="88">
        <f t="shared" si="1231"/>
        <v>0</v>
      </c>
      <c r="AE133" s="88">
        <f t="shared" si="1232"/>
        <v>0</v>
      </c>
      <c r="AF133" s="88">
        <f>+AF134</f>
        <v>0</v>
      </c>
      <c r="AG133" s="88">
        <f t="shared" si="1233"/>
        <v>0</v>
      </c>
      <c r="AH133" s="88">
        <f t="shared" si="1234"/>
        <v>0</v>
      </c>
      <c r="AI133" s="88">
        <f t="shared" si="1235"/>
        <v>0</v>
      </c>
      <c r="AJ133" s="88">
        <f t="shared" si="1236"/>
        <v>0</v>
      </c>
      <c r="AK133" s="88">
        <f t="shared" si="1237"/>
        <v>0</v>
      </c>
      <c r="AL133" s="88">
        <f t="shared" si="1238"/>
        <v>0</v>
      </c>
      <c r="AM133" s="88">
        <f>+AM134</f>
        <v>0</v>
      </c>
      <c r="AN133" s="88">
        <f t="shared" si="1239"/>
        <v>0</v>
      </c>
      <c r="AO133" s="88">
        <f t="shared" si="1240"/>
        <v>0</v>
      </c>
      <c r="AP133" s="88">
        <f t="shared" si="1241"/>
        <v>0</v>
      </c>
      <c r="AQ133" s="88">
        <f t="shared" si="1242"/>
        <v>0</v>
      </c>
      <c r="AR133" s="88">
        <f t="shared" si="1243"/>
        <v>0</v>
      </c>
      <c r="AS133" s="88">
        <f t="shared" si="1244"/>
        <v>0</v>
      </c>
      <c r="AT133" s="88">
        <f>+AT134</f>
        <v>0</v>
      </c>
      <c r="AU133" s="88">
        <f t="shared" si="1245"/>
        <v>0</v>
      </c>
      <c r="AV133" s="88">
        <f t="shared" si="1246"/>
        <v>0</v>
      </c>
      <c r="AW133" s="88">
        <f t="shared" si="1247"/>
        <v>40000</v>
      </c>
      <c r="AX133" s="88">
        <f t="shared" si="1248"/>
        <v>0</v>
      </c>
      <c r="AY133" s="88">
        <f t="shared" si="1249"/>
        <v>40000</v>
      </c>
      <c r="AZ133" s="88">
        <f t="shared" si="1250"/>
        <v>40000</v>
      </c>
      <c r="BA133" s="135"/>
      <c r="BB133" s="135"/>
      <c r="BC133" s="135"/>
      <c r="BD133" s="135"/>
      <c r="BE133" s="135"/>
      <c r="BF133" s="135"/>
      <c r="BG133" s="135"/>
      <c r="BH133" s="135"/>
    </row>
    <row r="134" spans="1:60" ht="25.5">
      <c r="A134" s="81">
        <v>2023</v>
      </c>
      <c r="B134" s="86">
        <v>8324</v>
      </c>
      <c r="C134" s="81">
        <v>2</v>
      </c>
      <c r="D134" s="81">
        <v>5</v>
      </c>
      <c r="E134" s="81">
        <v>9</v>
      </c>
      <c r="F134" s="81">
        <v>2000</v>
      </c>
      <c r="G134" s="81">
        <v>2900</v>
      </c>
      <c r="H134" s="81">
        <v>294</v>
      </c>
      <c r="I134" s="83">
        <v>1</v>
      </c>
      <c r="J134" s="89" t="s">
        <v>14</v>
      </c>
      <c r="K134" s="87">
        <v>0</v>
      </c>
      <c r="L134" s="87">
        <v>0</v>
      </c>
      <c r="M134" s="85">
        <v>0</v>
      </c>
      <c r="N134" s="87">
        <v>40000</v>
      </c>
      <c r="O134" s="87">
        <v>0</v>
      </c>
      <c r="P134" s="85">
        <v>40000</v>
      </c>
      <c r="Q134" s="85">
        <v>40000</v>
      </c>
      <c r="R134" s="85">
        <v>0</v>
      </c>
      <c r="S134" s="85">
        <v>0</v>
      </c>
      <c r="T134" s="85">
        <f>+R134+S134</f>
        <v>0</v>
      </c>
      <c r="U134" s="85">
        <v>0</v>
      </c>
      <c r="V134" s="85">
        <v>0</v>
      </c>
      <c r="W134" s="85">
        <f>+U134+V134</f>
        <v>0</v>
      </c>
      <c r="X134" s="85">
        <f>+T134+W134</f>
        <v>0</v>
      </c>
      <c r="Y134" s="85">
        <v>0</v>
      </c>
      <c r="Z134" s="85">
        <v>0</v>
      </c>
      <c r="AA134" s="85">
        <f>+Y134+Z134</f>
        <v>0</v>
      </c>
      <c r="AB134" s="85">
        <v>0</v>
      </c>
      <c r="AC134" s="85">
        <v>0</v>
      </c>
      <c r="AD134" s="85">
        <f>+AB134+AC134</f>
        <v>0</v>
      </c>
      <c r="AE134" s="85">
        <f>+AA134+AD134</f>
        <v>0</v>
      </c>
      <c r="AF134" s="85">
        <v>0</v>
      </c>
      <c r="AG134" s="85">
        <v>0</v>
      </c>
      <c r="AH134" s="85">
        <f>+AF134+AG134</f>
        <v>0</v>
      </c>
      <c r="AI134" s="85">
        <v>0</v>
      </c>
      <c r="AJ134" s="85">
        <v>0</v>
      </c>
      <c r="AK134" s="85">
        <f>+AI134+AJ134</f>
        <v>0</v>
      </c>
      <c r="AL134" s="85">
        <f>+AH134+AK134</f>
        <v>0</v>
      </c>
      <c r="AM134" s="85">
        <v>0</v>
      </c>
      <c r="AN134" s="85">
        <v>0</v>
      </c>
      <c r="AO134" s="85">
        <f>+AM134+AN134</f>
        <v>0</v>
      </c>
      <c r="AP134" s="85">
        <v>0</v>
      </c>
      <c r="AQ134" s="85">
        <v>0</v>
      </c>
      <c r="AR134" s="85">
        <f>+AP134+AQ134</f>
        <v>0</v>
      </c>
      <c r="AS134" s="85">
        <f>+AO134+AR134</f>
        <v>0</v>
      </c>
      <c r="AT134" s="85">
        <f>+K134-R134-Y134-AF134-AM134</f>
        <v>0</v>
      </c>
      <c r="AU134" s="85">
        <f>+L134-S134-Z134-AG134-AN134</f>
        <v>0</v>
      </c>
      <c r="AV134" s="85">
        <f>+AT134+AU134</f>
        <v>0</v>
      </c>
      <c r="AW134" s="85">
        <f>+N134-U134-AB134-AI134-AP134</f>
        <v>40000</v>
      </c>
      <c r="AX134" s="85">
        <f>+O134-V134-AC134-AJ134-AQ134</f>
        <v>0</v>
      </c>
      <c r="AY134" s="85">
        <f>+AW134+AX134</f>
        <v>40000</v>
      </c>
      <c r="AZ134" s="85">
        <f>+AV134+AY134</f>
        <v>40000</v>
      </c>
      <c r="BA134" s="134">
        <v>1</v>
      </c>
      <c r="BB134" s="134"/>
      <c r="BC134" s="134"/>
      <c r="BD134" s="134"/>
      <c r="BE134" s="134"/>
      <c r="BF134" s="134"/>
      <c r="BG134" s="134">
        <f>+BA134-BC134-BE134</f>
        <v>1</v>
      </c>
      <c r="BH134" s="134"/>
    </row>
    <row r="135" spans="1:60">
      <c r="A135" s="66">
        <v>2023</v>
      </c>
      <c r="B135" s="67">
        <v>8324</v>
      </c>
      <c r="C135" s="66">
        <v>2</v>
      </c>
      <c r="D135" s="66">
        <v>5</v>
      </c>
      <c r="E135" s="66">
        <v>9</v>
      </c>
      <c r="F135" s="66">
        <v>3000</v>
      </c>
      <c r="G135" s="66"/>
      <c r="H135" s="66"/>
      <c r="I135" s="68" t="s">
        <v>6</v>
      </c>
      <c r="J135" s="69" t="s">
        <v>15</v>
      </c>
      <c r="K135" s="70">
        <v>0</v>
      </c>
      <c r="L135" s="70">
        <v>0</v>
      </c>
      <c r="M135" s="70">
        <v>0</v>
      </c>
      <c r="N135" s="70">
        <v>680000</v>
      </c>
      <c r="O135" s="70">
        <v>0</v>
      </c>
      <c r="P135" s="70">
        <v>680000</v>
      </c>
      <c r="Q135" s="70">
        <v>680000</v>
      </c>
      <c r="R135" s="70">
        <f>+R136+R143</f>
        <v>0</v>
      </c>
      <c r="S135" s="70">
        <f t="shared" ref="S135:X135" si="1251">+S136+S143</f>
        <v>0</v>
      </c>
      <c r="T135" s="70">
        <f t="shared" si="1251"/>
        <v>0</v>
      </c>
      <c r="U135" s="70">
        <f t="shared" si="1251"/>
        <v>325829.2</v>
      </c>
      <c r="V135" s="70">
        <f t="shared" si="1251"/>
        <v>0</v>
      </c>
      <c r="W135" s="70">
        <f t="shared" si="1251"/>
        <v>325829.2</v>
      </c>
      <c r="X135" s="70">
        <f t="shared" si="1251"/>
        <v>325829.2</v>
      </c>
      <c r="Y135" s="70">
        <f>+Y136+Y143</f>
        <v>0</v>
      </c>
      <c r="Z135" s="70">
        <f t="shared" ref="Z135" si="1252">+Z136+Z143</f>
        <v>0</v>
      </c>
      <c r="AA135" s="70">
        <f t="shared" ref="AA135" si="1253">+AA136+AA143</f>
        <v>0</v>
      </c>
      <c r="AB135" s="70">
        <f t="shared" ref="AB135" si="1254">+AB136+AB143</f>
        <v>0</v>
      </c>
      <c r="AC135" s="70">
        <f t="shared" ref="AC135" si="1255">+AC136+AC143</f>
        <v>0</v>
      </c>
      <c r="AD135" s="70">
        <f t="shared" ref="AD135" si="1256">+AD136+AD143</f>
        <v>0</v>
      </c>
      <c r="AE135" s="70">
        <f t="shared" ref="AE135" si="1257">+AE136+AE143</f>
        <v>0</v>
      </c>
      <c r="AF135" s="70">
        <f>+AF136+AF143</f>
        <v>0</v>
      </c>
      <c r="AG135" s="70">
        <f t="shared" ref="AG135" si="1258">+AG136+AG143</f>
        <v>0</v>
      </c>
      <c r="AH135" s="70">
        <f t="shared" ref="AH135" si="1259">+AH136+AH143</f>
        <v>0</v>
      </c>
      <c r="AI135" s="70">
        <f t="shared" ref="AI135" si="1260">+AI136+AI143</f>
        <v>0</v>
      </c>
      <c r="AJ135" s="70">
        <f t="shared" ref="AJ135" si="1261">+AJ136+AJ143</f>
        <v>0</v>
      </c>
      <c r="AK135" s="70">
        <f t="shared" ref="AK135" si="1262">+AK136+AK143</f>
        <v>0</v>
      </c>
      <c r="AL135" s="70">
        <f t="shared" ref="AL135" si="1263">+AL136+AL143</f>
        <v>0</v>
      </c>
      <c r="AM135" s="70">
        <f>+AM136+AM143</f>
        <v>0</v>
      </c>
      <c r="AN135" s="70">
        <f t="shared" ref="AN135" si="1264">+AN136+AN143</f>
        <v>0</v>
      </c>
      <c r="AO135" s="70">
        <f t="shared" ref="AO135" si="1265">+AO136+AO143</f>
        <v>0</v>
      </c>
      <c r="AP135" s="70">
        <f t="shared" ref="AP135" si="1266">+AP136+AP143</f>
        <v>0</v>
      </c>
      <c r="AQ135" s="70">
        <f t="shared" ref="AQ135" si="1267">+AQ136+AQ143</f>
        <v>0</v>
      </c>
      <c r="AR135" s="70">
        <f t="shared" ref="AR135" si="1268">+AR136+AR143</f>
        <v>0</v>
      </c>
      <c r="AS135" s="70">
        <f t="shared" ref="AS135" si="1269">+AS136+AS143</f>
        <v>0</v>
      </c>
      <c r="AT135" s="70">
        <f>+AT136+AT143</f>
        <v>0</v>
      </c>
      <c r="AU135" s="70">
        <f t="shared" ref="AU135" si="1270">+AU136+AU143</f>
        <v>0</v>
      </c>
      <c r="AV135" s="70">
        <f t="shared" ref="AV135" si="1271">+AV136+AV143</f>
        <v>0</v>
      </c>
      <c r="AW135" s="70">
        <f t="shared" ref="AW135" si="1272">+AW136+AW143</f>
        <v>354170.8</v>
      </c>
      <c r="AX135" s="70">
        <f t="shared" ref="AX135" si="1273">+AX136+AX143</f>
        <v>0</v>
      </c>
      <c r="AY135" s="70">
        <f t="shared" ref="AY135" si="1274">+AY136+AY143</f>
        <v>354170.8</v>
      </c>
      <c r="AZ135" s="70">
        <f t="shared" ref="AZ135" si="1275">+AZ136+AZ143</f>
        <v>354170.8</v>
      </c>
      <c r="BA135" s="131"/>
      <c r="BB135" s="131"/>
      <c r="BC135" s="131"/>
      <c r="BD135" s="131"/>
      <c r="BE135" s="131"/>
      <c r="BF135" s="131"/>
      <c r="BG135" s="131"/>
      <c r="BH135" s="131"/>
    </row>
    <row r="136" spans="1:60">
      <c r="A136" s="71">
        <v>2023</v>
      </c>
      <c r="B136" s="72">
        <v>8324</v>
      </c>
      <c r="C136" s="71">
        <v>2</v>
      </c>
      <c r="D136" s="71">
        <v>5</v>
      </c>
      <c r="E136" s="71">
        <v>9</v>
      </c>
      <c r="F136" s="71">
        <v>3000</v>
      </c>
      <c r="G136" s="71">
        <v>3700</v>
      </c>
      <c r="H136" s="71"/>
      <c r="I136" s="73" t="s">
        <v>6</v>
      </c>
      <c r="J136" s="74" t="s">
        <v>22</v>
      </c>
      <c r="K136" s="75">
        <v>0</v>
      </c>
      <c r="L136" s="75">
        <v>0</v>
      </c>
      <c r="M136" s="75">
        <v>0</v>
      </c>
      <c r="N136" s="75">
        <v>560000</v>
      </c>
      <c r="O136" s="75">
        <v>0</v>
      </c>
      <c r="P136" s="75">
        <v>560000</v>
      </c>
      <c r="Q136" s="75">
        <v>560000</v>
      </c>
      <c r="R136" s="75">
        <f>+R137+R139+R141</f>
        <v>0</v>
      </c>
      <c r="S136" s="75">
        <f t="shared" ref="S136:X136" si="1276">+S137+S139+S141</f>
        <v>0</v>
      </c>
      <c r="T136" s="75">
        <f t="shared" si="1276"/>
        <v>0</v>
      </c>
      <c r="U136" s="75">
        <f t="shared" si="1276"/>
        <v>325829.2</v>
      </c>
      <c r="V136" s="75">
        <f t="shared" si="1276"/>
        <v>0</v>
      </c>
      <c r="W136" s="75">
        <f t="shared" si="1276"/>
        <v>325829.2</v>
      </c>
      <c r="X136" s="75">
        <f t="shared" si="1276"/>
        <v>325829.2</v>
      </c>
      <c r="Y136" s="75">
        <f>+Y137+Y139+Y141</f>
        <v>0</v>
      </c>
      <c r="Z136" s="75">
        <f t="shared" ref="Z136" si="1277">+Z137+Z139+Z141</f>
        <v>0</v>
      </c>
      <c r="AA136" s="75">
        <f t="shared" ref="AA136" si="1278">+AA137+AA139+AA141</f>
        <v>0</v>
      </c>
      <c r="AB136" s="75">
        <f t="shared" ref="AB136" si="1279">+AB137+AB139+AB141</f>
        <v>0</v>
      </c>
      <c r="AC136" s="75">
        <f t="shared" ref="AC136" si="1280">+AC137+AC139+AC141</f>
        <v>0</v>
      </c>
      <c r="AD136" s="75">
        <f t="shared" ref="AD136" si="1281">+AD137+AD139+AD141</f>
        <v>0</v>
      </c>
      <c r="AE136" s="75">
        <f t="shared" ref="AE136" si="1282">+AE137+AE139+AE141</f>
        <v>0</v>
      </c>
      <c r="AF136" s="75">
        <f>+AF137+AF139+AF141</f>
        <v>0</v>
      </c>
      <c r="AG136" s="75">
        <f t="shared" ref="AG136" si="1283">+AG137+AG139+AG141</f>
        <v>0</v>
      </c>
      <c r="AH136" s="75">
        <f t="shared" ref="AH136" si="1284">+AH137+AH139+AH141</f>
        <v>0</v>
      </c>
      <c r="AI136" s="75">
        <f t="shared" ref="AI136" si="1285">+AI137+AI139+AI141</f>
        <v>0</v>
      </c>
      <c r="AJ136" s="75">
        <f t="shared" ref="AJ136" si="1286">+AJ137+AJ139+AJ141</f>
        <v>0</v>
      </c>
      <c r="AK136" s="75">
        <f t="shared" ref="AK136" si="1287">+AK137+AK139+AK141</f>
        <v>0</v>
      </c>
      <c r="AL136" s="75">
        <f t="shared" ref="AL136" si="1288">+AL137+AL139+AL141</f>
        <v>0</v>
      </c>
      <c r="AM136" s="75">
        <f>+AM137+AM139+AM141</f>
        <v>0</v>
      </c>
      <c r="AN136" s="75">
        <f t="shared" ref="AN136" si="1289">+AN137+AN139+AN141</f>
        <v>0</v>
      </c>
      <c r="AO136" s="75">
        <f t="shared" ref="AO136" si="1290">+AO137+AO139+AO141</f>
        <v>0</v>
      </c>
      <c r="AP136" s="75">
        <f t="shared" ref="AP136" si="1291">+AP137+AP139+AP141</f>
        <v>0</v>
      </c>
      <c r="AQ136" s="75">
        <f t="shared" ref="AQ136" si="1292">+AQ137+AQ139+AQ141</f>
        <v>0</v>
      </c>
      <c r="AR136" s="75">
        <f t="shared" ref="AR136" si="1293">+AR137+AR139+AR141</f>
        <v>0</v>
      </c>
      <c r="AS136" s="75">
        <f t="shared" ref="AS136" si="1294">+AS137+AS139+AS141</f>
        <v>0</v>
      </c>
      <c r="AT136" s="75">
        <f>+AT137+AT139+AT141</f>
        <v>0</v>
      </c>
      <c r="AU136" s="75">
        <f t="shared" ref="AU136" si="1295">+AU137+AU139+AU141</f>
        <v>0</v>
      </c>
      <c r="AV136" s="75">
        <f t="shared" ref="AV136" si="1296">+AV137+AV139+AV141</f>
        <v>0</v>
      </c>
      <c r="AW136" s="75">
        <f t="shared" ref="AW136" si="1297">+AW137+AW139+AW141</f>
        <v>234170.8</v>
      </c>
      <c r="AX136" s="75">
        <f t="shared" ref="AX136" si="1298">+AX137+AX139+AX141</f>
        <v>0</v>
      </c>
      <c r="AY136" s="75">
        <f t="shared" ref="AY136" si="1299">+AY137+AY139+AY141</f>
        <v>234170.8</v>
      </c>
      <c r="AZ136" s="75">
        <f t="shared" ref="AZ136" si="1300">+AZ137+AZ139+AZ141</f>
        <v>234170.8</v>
      </c>
      <c r="BA136" s="132"/>
      <c r="BB136" s="132"/>
      <c r="BC136" s="132"/>
      <c r="BD136" s="132"/>
      <c r="BE136" s="132"/>
      <c r="BF136" s="132"/>
      <c r="BG136" s="132"/>
      <c r="BH136" s="132"/>
    </row>
    <row r="137" spans="1:60">
      <c r="A137" s="76">
        <v>2023</v>
      </c>
      <c r="B137" s="77">
        <v>8324</v>
      </c>
      <c r="C137" s="76">
        <v>2</v>
      </c>
      <c r="D137" s="76">
        <v>5</v>
      </c>
      <c r="E137" s="76">
        <v>9</v>
      </c>
      <c r="F137" s="76">
        <v>3000</v>
      </c>
      <c r="G137" s="76">
        <v>3700</v>
      </c>
      <c r="H137" s="76">
        <v>372</v>
      </c>
      <c r="I137" s="78" t="s">
        <v>6</v>
      </c>
      <c r="J137" s="79" t="s">
        <v>23</v>
      </c>
      <c r="K137" s="88">
        <v>0</v>
      </c>
      <c r="L137" s="88">
        <v>0</v>
      </c>
      <c r="M137" s="88">
        <v>0</v>
      </c>
      <c r="N137" s="88">
        <v>35000</v>
      </c>
      <c r="O137" s="88">
        <v>0</v>
      </c>
      <c r="P137" s="88">
        <v>35000</v>
      </c>
      <c r="Q137" s="88">
        <v>35000</v>
      </c>
      <c r="R137" s="88">
        <f>+R138</f>
        <v>0</v>
      </c>
      <c r="S137" s="88">
        <f t="shared" ref="S137:X137" si="1301">+S138</f>
        <v>0</v>
      </c>
      <c r="T137" s="88">
        <f t="shared" si="1301"/>
        <v>0</v>
      </c>
      <c r="U137" s="88">
        <f t="shared" si="1301"/>
        <v>18705.439999999999</v>
      </c>
      <c r="V137" s="88">
        <f t="shared" si="1301"/>
        <v>0</v>
      </c>
      <c r="W137" s="88">
        <f t="shared" si="1301"/>
        <v>18705.439999999999</v>
      </c>
      <c r="X137" s="88">
        <f t="shared" si="1301"/>
        <v>18705.439999999999</v>
      </c>
      <c r="Y137" s="88">
        <f>+Y138</f>
        <v>0</v>
      </c>
      <c r="Z137" s="88">
        <f t="shared" ref="Z137" si="1302">+Z138</f>
        <v>0</v>
      </c>
      <c r="AA137" s="88">
        <f t="shared" ref="AA137" si="1303">+AA138</f>
        <v>0</v>
      </c>
      <c r="AB137" s="88">
        <f t="shared" ref="AB137" si="1304">+AB138</f>
        <v>0</v>
      </c>
      <c r="AC137" s="88">
        <f t="shared" ref="AC137" si="1305">+AC138</f>
        <v>0</v>
      </c>
      <c r="AD137" s="88">
        <f t="shared" ref="AD137" si="1306">+AD138</f>
        <v>0</v>
      </c>
      <c r="AE137" s="88">
        <f t="shared" ref="AE137" si="1307">+AE138</f>
        <v>0</v>
      </c>
      <c r="AF137" s="88">
        <f>+AF138</f>
        <v>0</v>
      </c>
      <c r="AG137" s="88">
        <f t="shared" ref="AG137" si="1308">+AG138</f>
        <v>0</v>
      </c>
      <c r="AH137" s="88">
        <f t="shared" ref="AH137" si="1309">+AH138</f>
        <v>0</v>
      </c>
      <c r="AI137" s="88">
        <f t="shared" ref="AI137" si="1310">+AI138</f>
        <v>0</v>
      </c>
      <c r="AJ137" s="88">
        <f t="shared" ref="AJ137" si="1311">+AJ138</f>
        <v>0</v>
      </c>
      <c r="AK137" s="88">
        <f t="shared" ref="AK137" si="1312">+AK138</f>
        <v>0</v>
      </c>
      <c r="AL137" s="88">
        <f t="shared" ref="AL137" si="1313">+AL138</f>
        <v>0</v>
      </c>
      <c r="AM137" s="88">
        <f>+AM138</f>
        <v>0</v>
      </c>
      <c r="AN137" s="88">
        <f t="shared" ref="AN137" si="1314">+AN138</f>
        <v>0</v>
      </c>
      <c r="AO137" s="88">
        <f t="shared" ref="AO137" si="1315">+AO138</f>
        <v>0</v>
      </c>
      <c r="AP137" s="88">
        <f t="shared" ref="AP137" si="1316">+AP138</f>
        <v>0</v>
      </c>
      <c r="AQ137" s="88">
        <f t="shared" ref="AQ137" si="1317">+AQ138</f>
        <v>0</v>
      </c>
      <c r="AR137" s="88">
        <f t="shared" ref="AR137" si="1318">+AR138</f>
        <v>0</v>
      </c>
      <c r="AS137" s="88">
        <f t="shared" ref="AS137" si="1319">+AS138</f>
        <v>0</v>
      </c>
      <c r="AT137" s="88">
        <f>+AT138</f>
        <v>0</v>
      </c>
      <c r="AU137" s="88">
        <f t="shared" ref="AU137" si="1320">+AU138</f>
        <v>0</v>
      </c>
      <c r="AV137" s="88">
        <f t="shared" ref="AV137" si="1321">+AV138</f>
        <v>0</v>
      </c>
      <c r="AW137" s="88">
        <f t="shared" ref="AW137" si="1322">+AW138</f>
        <v>16294.560000000001</v>
      </c>
      <c r="AX137" s="88">
        <f t="shared" ref="AX137" si="1323">+AX138</f>
        <v>0</v>
      </c>
      <c r="AY137" s="88">
        <f t="shared" ref="AY137" si="1324">+AY138</f>
        <v>16294.560000000001</v>
      </c>
      <c r="AZ137" s="88">
        <f t="shared" ref="AZ137" si="1325">+AZ138</f>
        <v>16294.560000000001</v>
      </c>
      <c r="BA137" s="135"/>
      <c r="BB137" s="135"/>
      <c r="BC137" s="135"/>
      <c r="BD137" s="135"/>
      <c r="BE137" s="135"/>
      <c r="BF137" s="135"/>
      <c r="BG137" s="135"/>
      <c r="BH137" s="135"/>
    </row>
    <row r="138" spans="1:60">
      <c r="A138" s="81">
        <v>2023</v>
      </c>
      <c r="B138" s="86">
        <v>8324</v>
      </c>
      <c r="C138" s="81">
        <v>2</v>
      </c>
      <c r="D138" s="81">
        <v>5</v>
      </c>
      <c r="E138" s="81">
        <v>9</v>
      </c>
      <c r="F138" s="81">
        <v>3000</v>
      </c>
      <c r="G138" s="81">
        <v>3700</v>
      </c>
      <c r="H138" s="81">
        <v>372</v>
      </c>
      <c r="I138" s="83">
        <v>1</v>
      </c>
      <c r="J138" s="89" t="s">
        <v>24</v>
      </c>
      <c r="K138" s="87">
        <v>0</v>
      </c>
      <c r="L138" s="87">
        <v>0</v>
      </c>
      <c r="M138" s="85">
        <v>0</v>
      </c>
      <c r="N138" s="87">
        <v>35000</v>
      </c>
      <c r="O138" s="87">
        <v>0</v>
      </c>
      <c r="P138" s="85">
        <v>35000</v>
      </c>
      <c r="Q138" s="85">
        <v>35000</v>
      </c>
      <c r="R138" s="85">
        <v>0</v>
      </c>
      <c r="S138" s="85">
        <v>0</v>
      </c>
      <c r="T138" s="85">
        <f>+R138+S138</f>
        <v>0</v>
      </c>
      <c r="U138" s="85">
        <v>18705.439999999999</v>
      </c>
      <c r="V138" s="85">
        <v>0</v>
      </c>
      <c r="W138" s="85">
        <f>+U138+V138</f>
        <v>18705.439999999999</v>
      </c>
      <c r="X138" s="85">
        <f>+T138+W138</f>
        <v>18705.439999999999</v>
      </c>
      <c r="Y138" s="85">
        <v>0</v>
      </c>
      <c r="Z138" s="85">
        <v>0</v>
      </c>
      <c r="AA138" s="85">
        <f>+Y138+Z138</f>
        <v>0</v>
      </c>
      <c r="AB138" s="85">
        <v>0</v>
      </c>
      <c r="AC138" s="85">
        <v>0</v>
      </c>
      <c r="AD138" s="85">
        <f>+AB138+AC138</f>
        <v>0</v>
      </c>
      <c r="AE138" s="85">
        <f>+AA138+AD138</f>
        <v>0</v>
      </c>
      <c r="AF138" s="85">
        <v>0</v>
      </c>
      <c r="AG138" s="85">
        <v>0</v>
      </c>
      <c r="AH138" s="85">
        <f>+AF138+AG138</f>
        <v>0</v>
      </c>
      <c r="AI138" s="85">
        <v>0</v>
      </c>
      <c r="AJ138" s="85">
        <v>0</v>
      </c>
      <c r="AK138" s="85">
        <f>+AI138+AJ138</f>
        <v>0</v>
      </c>
      <c r="AL138" s="85">
        <f>+AH138+AK138</f>
        <v>0</v>
      </c>
      <c r="AM138" s="85">
        <v>0</v>
      </c>
      <c r="AN138" s="85">
        <v>0</v>
      </c>
      <c r="AO138" s="85">
        <f>+AM138+AN138</f>
        <v>0</v>
      </c>
      <c r="AP138" s="85">
        <v>0</v>
      </c>
      <c r="AQ138" s="85">
        <v>0</v>
      </c>
      <c r="AR138" s="85">
        <f>+AP138+AQ138</f>
        <v>0</v>
      </c>
      <c r="AS138" s="85">
        <f>+AO138+AR138</f>
        <v>0</v>
      </c>
      <c r="AT138" s="85">
        <f>+K138-R138-Y138-AF138-AM138</f>
        <v>0</v>
      </c>
      <c r="AU138" s="85">
        <f>+L138-S138-Z138-AG138-AN138</f>
        <v>0</v>
      </c>
      <c r="AV138" s="85">
        <f>+AT138+AU138</f>
        <v>0</v>
      </c>
      <c r="AW138" s="85">
        <f>+N138-U138-AB138-AI138-AP138</f>
        <v>16294.560000000001</v>
      </c>
      <c r="AX138" s="85">
        <f>+O138-V138-AC138-AJ138-AQ138</f>
        <v>0</v>
      </c>
      <c r="AY138" s="85">
        <f>+AW138+AX138</f>
        <v>16294.560000000001</v>
      </c>
      <c r="AZ138" s="85">
        <f>+AV138+AY138</f>
        <v>16294.560000000001</v>
      </c>
      <c r="BA138" s="134">
        <v>15</v>
      </c>
      <c r="BB138" s="134"/>
      <c r="BC138" s="134">
        <v>12</v>
      </c>
      <c r="BD138" s="134"/>
      <c r="BE138" s="134"/>
      <c r="BF138" s="134"/>
      <c r="BG138" s="134">
        <f>+BA138-BC138-BE138</f>
        <v>3</v>
      </c>
      <c r="BH138" s="134"/>
    </row>
    <row r="139" spans="1:60">
      <c r="A139" s="76">
        <v>2023</v>
      </c>
      <c r="B139" s="77">
        <v>8324</v>
      </c>
      <c r="C139" s="76">
        <v>2</v>
      </c>
      <c r="D139" s="76">
        <v>5</v>
      </c>
      <c r="E139" s="76">
        <v>9</v>
      </c>
      <c r="F139" s="76">
        <v>3000</v>
      </c>
      <c r="G139" s="76">
        <v>3700</v>
      </c>
      <c r="H139" s="76">
        <v>375</v>
      </c>
      <c r="I139" s="78" t="s">
        <v>6</v>
      </c>
      <c r="J139" s="79" t="s">
        <v>25</v>
      </c>
      <c r="K139" s="88">
        <v>0</v>
      </c>
      <c r="L139" s="88">
        <v>0</v>
      </c>
      <c r="M139" s="88">
        <v>0</v>
      </c>
      <c r="N139" s="88">
        <v>510000</v>
      </c>
      <c r="O139" s="88">
        <v>0</v>
      </c>
      <c r="P139" s="88">
        <v>510000</v>
      </c>
      <c r="Q139" s="88">
        <v>510000</v>
      </c>
      <c r="R139" s="88">
        <f>+R140</f>
        <v>0</v>
      </c>
      <c r="S139" s="88">
        <f t="shared" ref="S139:X139" si="1326">+S140</f>
        <v>0</v>
      </c>
      <c r="T139" s="88">
        <f t="shared" si="1326"/>
        <v>0</v>
      </c>
      <c r="U139" s="88">
        <f t="shared" si="1326"/>
        <v>299010.76</v>
      </c>
      <c r="V139" s="88">
        <f t="shared" si="1326"/>
        <v>0</v>
      </c>
      <c r="W139" s="88">
        <f t="shared" si="1326"/>
        <v>299010.76</v>
      </c>
      <c r="X139" s="88">
        <f t="shared" si="1326"/>
        <v>299010.76</v>
      </c>
      <c r="Y139" s="88">
        <f>+Y140</f>
        <v>0</v>
      </c>
      <c r="Z139" s="88">
        <f t="shared" ref="Z139" si="1327">+Z140</f>
        <v>0</v>
      </c>
      <c r="AA139" s="88">
        <f t="shared" ref="AA139" si="1328">+AA140</f>
        <v>0</v>
      </c>
      <c r="AB139" s="88">
        <f t="shared" ref="AB139" si="1329">+AB140</f>
        <v>0</v>
      </c>
      <c r="AC139" s="88">
        <f t="shared" ref="AC139" si="1330">+AC140</f>
        <v>0</v>
      </c>
      <c r="AD139" s="88">
        <f t="shared" ref="AD139" si="1331">+AD140</f>
        <v>0</v>
      </c>
      <c r="AE139" s="88">
        <f t="shared" ref="AE139" si="1332">+AE140</f>
        <v>0</v>
      </c>
      <c r="AF139" s="88">
        <f>+AF140</f>
        <v>0</v>
      </c>
      <c r="AG139" s="88">
        <f t="shared" ref="AG139" si="1333">+AG140</f>
        <v>0</v>
      </c>
      <c r="AH139" s="88">
        <f t="shared" ref="AH139" si="1334">+AH140</f>
        <v>0</v>
      </c>
      <c r="AI139" s="88">
        <f t="shared" ref="AI139" si="1335">+AI140</f>
        <v>0</v>
      </c>
      <c r="AJ139" s="88">
        <f t="shared" ref="AJ139" si="1336">+AJ140</f>
        <v>0</v>
      </c>
      <c r="AK139" s="88">
        <f t="shared" ref="AK139" si="1337">+AK140</f>
        <v>0</v>
      </c>
      <c r="AL139" s="88">
        <f t="shared" ref="AL139" si="1338">+AL140</f>
        <v>0</v>
      </c>
      <c r="AM139" s="88">
        <f>+AM140</f>
        <v>0</v>
      </c>
      <c r="AN139" s="88">
        <f t="shared" ref="AN139" si="1339">+AN140</f>
        <v>0</v>
      </c>
      <c r="AO139" s="88">
        <f t="shared" ref="AO139" si="1340">+AO140</f>
        <v>0</v>
      </c>
      <c r="AP139" s="88">
        <f t="shared" ref="AP139" si="1341">+AP140</f>
        <v>0</v>
      </c>
      <c r="AQ139" s="88">
        <f t="shared" ref="AQ139" si="1342">+AQ140</f>
        <v>0</v>
      </c>
      <c r="AR139" s="88">
        <f t="shared" ref="AR139" si="1343">+AR140</f>
        <v>0</v>
      </c>
      <c r="AS139" s="88">
        <f t="shared" ref="AS139" si="1344">+AS140</f>
        <v>0</v>
      </c>
      <c r="AT139" s="88">
        <f>+AT140</f>
        <v>0</v>
      </c>
      <c r="AU139" s="88">
        <f t="shared" ref="AU139" si="1345">+AU140</f>
        <v>0</v>
      </c>
      <c r="AV139" s="88">
        <f t="shared" ref="AV139" si="1346">+AV140</f>
        <v>0</v>
      </c>
      <c r="AW139" s="88">
        <f t="shared" ref="AW139" si="1347">+AW140</f>
        <v>210989.24</v>
      </c>
      <c r="AX139" s="88">
        <f t="shared" ref="AX139" si="1348">+AX140</f>
        <v>0</v>
      </c>
      <c r="AY139" s="88">
        <f t="shared" ref="AY139" si="1349">+AY140</f>
        <v>210989.24</v>
      </c>
      <c r="AZ139" s="88">
        <f t="shared" ref="AZ139" si="1350">+AZ140</f>
        <v>210989.24</v>
      </c>
      <c r="BA139" s="135"/>
      <c r="BB139" s="135"/>
      <c r="BC139" s="135"/>
      <c r="BD139" s="135"/>
      <c r="BE139" s="135"/>
      <c r="BF139" s="135"/>
      <c r="BG139" s="135"/>
      <c r="BH139" s="135"/>
    </row>
    <row r="140" spans="1:60">
      <c r="A140" s="81">
        <v>2023</v>
      </c>
      <c r="B140" s="86">
        <v>8324</v>
      </c>
      <c r="C140" s="81">
        <v>2</v>
      </c>
      <c r="D140" s="81">
        <v>5</v>
      </c>
      <c r="E140" s="81">
        <v>9</v>
      </c>
      <c r="F140" s="81">
        <v>3000</v>
      </c>
      <c r="G140" s="81">
        <v>3700</v>
      </c>
      <c r="H140" s="81">
        <v>375</v>
      </c>
      <c r="I140" s="83">
        <v>1</v>
      </c>
      <c r="J140" s="89" t="s">
        <v>26</v>
      </c>
      <c r="K140" s="87">
        <v>0</v>
      </c>
      <c r="L140" s="87">
        <v>0</v>
      </c>
      <c r="M140" s="85">
        <v>0</v>
      </c>
      <c r="N140" s="97">
        <v>510000</v>
      </c>
      <c r="O140" s="87">
        <v>0</v>
      </c>
      <c r="P140" s="85">
        <v>510000</v>
      </c>
      <c r="Q140" s="85">
        <v>510000</v>
      </c>
      <c r="R140" s="85">
        <v>0</v>
      </c>
      <c r="S140" s="85">
        <v>0</v>
      </c>
      <c r="T140" s="85">
        <f>+R140+S140</f>
        <v>0</v>
      </c>
      <c r="U140" s="85">
        <v>299010.76</v>
      </c>
      <c r="V140" s="85">
        <v>0</v>
      </c>
      <c r="W140" s="85">
        <f>+U140+V140</f>
        <v>299010.76</v>
      </c>
      <c r="X140" s="85">
        <f>+T140+W140</f>
        <v>299010.76</v>
      </c>
      <c r="Y140" s="85">
        <v>0</v>
      </c>
      <c r="Z140" s="85">
        <v>0</v>
      </c>
      <c r="AA140" s="85">
        <f>+Y140+Z140</f>
        <v>0</v>
      </c>
      <c r="AB140" s="85">
        <v>0</v>
      </c>
      <c r="AC140" s="85">
        <v>0</v>
      </c>
      <c r="AD140" s="85">
        <f>+AB140+AC140</f>
        <v>0</v>
      </c>
      <c r="AE140" s="85">
        <f>+AA140+AD140</f>
        <v>0</v>
      </c>
      <c r="AF140" s="85">
        <v>0</v>
      </c>
      <c r="AG140" s="85">
        <v>0</v>
      </c>
      <c r="AH140" s="85">
        <f>+AF140+AG140</f>
        <v>0</v>
      </c>
      <c r="AI140" s="85">
        <v>0</v>
      </c>
      <c r="AJ140" s="85">
        <v>0</v>
      </c>
      <c r="AK140" s="85">
        <f>+AI140+AJ140</f>
        <v>0</v>
      </c>
      <c r="AL140" s="85">
        <f>+AH140+AK140</f>
        <v>0</v>
      </c>
      <c r="AM140" s="85">
        <v>0</v>
      </c>
      <c r="AN140" s="85">
        <v>0</v>
      </c>
      <c r="AO140" s="85">
        <f>+AM140+AN140</f>
        <v>0</v>
      </c>
      <c r="AP140" s="85">
        <v>0</v>
      </c>
      <c r="AQ140" s="85">
        <v>0</v>
      </c>
      <c r="AR140" s="85">
        <f>+AP140+AQ140</f>
        <v>0</v>
      </c>
      <c r="AS140" s="85">
        <f>+AO140+AR140</f>
        <v>0</v>
      </c>
      <c r="AT140" s="85">
        <f>+K140-R140-Y140-AF140-AM140</f>
        <v>0</v>
      </c>
      <c r="AU140" s="85">
        <f>+L140-S140-Z140-AG140-AN140</f>
        <v>0</v>
      </c>
      <c r="AV140" s="85">
        <f>+AT140+AU140</f>
        <v>0</v>
      </c>
      <c r="AW140" s="85">
        <f>+N140-U140-AB140-AI140-AP140</f>
        <v>210989.24</v>
      </c>
      <c r="AX140" s="85">
        <f>+O140-V140-AC140-AJ140-AQ140</f>
        <v>0</v>
      </c>
      <c r="AY140" s="85">
        <f>+AW140+AX140</f>
        <v>210989.24</v>
      </c>
      <c r="AZ140" s="85">
        <f>+AV140+AY140</f>
        <v>210989.24</v>
      </c>
      <c r="BA140" s="134">
        <v>177</v>
      </c>
      <c r="BB140" s="134"/>
      <c r="BC140" s="134">
        <v>157</v>
      </c>
      <c r="BD140" s="134"/>
      <c r="BE140" s="134"/>
      <c r="BF140" s="134"/>
      <c r="BG140" s="134">
        <f>+BA140-BC140-BE140</f>
        <v>20</v>
      </c>
      <c r="BH140" s="134"/>
    </row>
    <row r="141" spans="1:60">
      <c r="A141" s="76">
        <v>2023</v>
      </c>
      <c r="B141" s="77">
        <v>8324</v>
      </c>
      <c r="C141" s="76">
        <v>2</v>
      </c>
      <c r="D141" s="76">
        <v>5</v>
      </c>
      <c r="E141" s="76">
        <v>9</v>
      </c>
      <c r="F141" s="76">
        <v>3000</v>
      </c>
      <c r="G141" s="76">
        <v>3700</v>
      </c>
      <c r="H141" s="76">
        <v>379</v>
      </c>
      <c r="I141" s="78" t="s">
        <v>6</v>
      </c>
      <c r="J141" s="79" t="s">
        <v>160</v>
      </c>
      <c r="K141" s="88">
        <v>0</v>
      </c>
      <c r="L141" s="88">
        <v>0</v>
      </c>
      <c r="M141" s="88">
        <v>0</v>
      </c>
      <c r="N141" s="88">
        <v>15000</v>
      </c>
      <c r="O141" s="88">
        <v>0</v>
      </c>
      <c r="P141" s="88">
        <v>15000</v>
      </c>
      <c r="Q141" s="88">
        <v>15000</v>
      </c>
      <c r="R141" s="88">
        <f>+R142</f>
        <v>0</v>
      </c>
      <c r="S141" s="88">
        <f t="shared" ref="S141:X141" si="1351">+S142</f>
        <v>0</v>
      </c>
      <c r="T141" s="88">
        <f t="shared" si="1351"/>
        <v>0</v>
      </c>
      <c r="U141" s="88">
        <f t="shared" si="1351"/>
        <v>8113</v>
      </c>
      <c r="V141" s="88">
        <f t="shared" si="1351"/>
        <v>0</v>
      </c>
      <c r="W141" s="88">
        <f t="shared" si="1351"/>
        <v>8113</v>
      </c>
      <c r="X141" s="88">
        <f t="shared" si="1351"/>
        <v>8113</v>
      </c>
      <c r="Y141" s="88">
        <f>+Y142</f>
        <v>0</v>
      </c>
      <c r="Z141" s="88">
        <f t="shared" ref="Z141" si="1352">+Z142</f>
        <v>0</v>
      </c>
      <c r="AA141" s="88">
        <f t="shared" ref="AA141" si="1353">+AA142</f>
        <v>0</v>
      </c>
      <c r="AB141" s="88">
        <f t="shared" ref="AB141" si="1354">+AB142</f>
        <v>0</v>
      </c>
      <c r="AC141" s="88">
        <f t="shared" ref="AC141" si="1355">+AC142</f>
        <v>0</v>
      </c>
      <c r="AD141" s="88">
        <f t="shared" ref="AD141" si="1356">+AD142</f>
        <v>0</v>
      </c>
      <c r="AE141" s="88">
        <f t="shared" ref="AE141" si="1357">+AE142</f>
        <v>0</v>
      </c>
      <c r="AF141" s="88">
        <f>+AF142</f>
        <v>0</v>
      </c>
      <c r="AG141" s="88">
        <f t="shared" ref="AG141" si="1358">+AG142</f>
        <v>0</v>
      </c>
      <c r="AH141" s="88">
        <f t="shared" ref="AH141" si="1359">+AH142</f>
        <v>0</v>
      </c>
      <c r="AI141" s="88">
        <f t="shared" ref="AI141" si="1360">+AI142</f>
        <v>0</v>
      </c>
      <c r="AJ141" s="88">
        <f t="shared" ref="AJ141" si="1361">+AJ142</f>
        <v>0</v>
      </c>
      <c r="AK141" s="88">
        <f t="shared" ref="AK141" si="1362">+AK142</f>
        <v>0</v>
      </c>
      <c r="AL141" s="88">
        <f t="shared" ref="AL141" si="1363">+AL142</f>
        <v>0</v>
      </c>
      <c r="AM141" s="88">
        <f>+AM142</f>
        <v>0</v>
      </c>
      <c r="AN141" s="88">
        <f t="shared" ref="AN141" si="1364">+AN142</f>
        <v>0</v>
      </c>
      <c r="AO141" s="88">
        <f t="shared" ref="AO141" si="1365">+AO142</f>
        <v>0</v>
      </c>
      <c r="AP141" s="88">
        <f t="shared" ref="AP141" si="1366">+AP142</f>
        <v>0</v>
      </c>
      <c r="AQ141" s="88">
        <f t="shared" ref="AQ141" si="1367">+AQ142</f>
        <v>0</v>
      </c>
      <c r="AR141" s="88">
        <f t="shared" ref="AR141" si="1368">+AR142</f>
        <v>0</v>
      </c>
      <c r="AS141" s="88">
        <f t="shared" ref="AS141" si="1369">+AS142</f>
        <v>0</v>
      </c>
      <c r="AT141" s="88">
        <f>+AT142</f>
        <v>0</v>
      </c>
      <c r="AU141" s="88">
        <f t="shared" ref="AU141" si="1370">+AU142</f>
        <v>0</v>
      </c>
      <c r="AV141" s="88">
        <f t="shared" ref="AV141" si="1371">+AV142</f>
        <v>0</v>
      </c>
      <c r="AW141" s="88">
        <f t="shared" ref="AW141" si="1372">+AW142</f>
        <v>6887</v>
      </c>
      <c r="AX141" s="88">
        <f t="shared" ref="AX141" si="1373">+AX142</f>
        <v>0</v>
      </c>
      <c r="AY141" s="88">
        <f t="shared" ref="AY141" si="1374">+AY142</f>
        <v>6887</v>
      </c>
      <c r="AZ141" s="88">
        <f t="shared" ref="AZ141" si="1375">+AZ142</f>
        <v>6887</v>
      </c>
      <c r="BA141" s="135"/>
      <c r="BB141" s="135"/>
      <c r="BC141" s="135"/>
      <c r="BD141" s="135"/>
      <c r="BE141" s="135"/>
      <c r="BF141" s="135"/>
      <c r="BG141" s="135"/>
      <c r="BH141" s="135"/>
    </row>
    <row r="142" spans="1:60">
      <c r="A142" s="81">
        <v>2023</v>
      </c>
      <c r="B142" s="86">
        <v>8324</v>
      </c>
      <c r="C142" s="81">
        <v>2</v>
      </c>
      <c r="D142" s="81">
        <v>5</v>
      </c>
      <c r="E142" s="81">
        <v>9</v>
      </c>
      <c r="F142" s="81">
        <v>3000</v>
      </c>
      <c r="G142" s="81">
        <v>3700</v>
      </c>
      <c r="H142" s="81">
        <v>379</v>
      </c>
      <c r="I142" s="83">
        <v>1</v>
      </c>
      <c r="J142" s="89" t="s">
        <v>161</v>
      </c>
      <c r="K142" s="87">
        <v>0</v>
      </c>
      <c r="L142" s="87">
        <v>0</v>
      </c>
      <c r="M142" s="85">
        <v>0</v>
      </c>
      <c r="N142" s="87">
        <v>15000</v>
      </c>
      <c r="O142" s="87">
        <v>0</v>
      </c>
      <c r="P142" s="85">
        <v>15000</v>
      </c>
      <c r="Q142" s="85">
        <v>15000</v>
      </c>
      <c r="R142" s="85">
        <v>0</v>
      </c>
      <c r="S142" s="85">
        <v>0</v>
      </c>
      <c r="T142" s="85">
        <f>+R142+S142</f>
        <v>0</v>
      </c>
      <c r="U142" s="85">
        <v>8113</v>
      </c>
      <c r="V142" s="85">
        <v>0</v>
      </c>
      <c r="W142" s="85">
        <f>+U142+V142</f>
        <v>8113</v>
      </c>
      <c r="X142" s="85">
        <f>+T142+W142</f>
        <v>8113</v>
      </c>
      <c r="Y142" s="85">
        <v>0</v>
      </c>
      <c r="Z142" s="85">
        <v>0</v>
      </c>
      <c r="AA142" s="85">
        <f>+Y142+Z142</f>
        <v>0</v>
      </c>
      <c r="AB142" s="85">
        <v>0</v>
      </c>
      <c r="AC142" s="85">
        <v>0</v>
      </c>
      <c r="AD142" s="85">
        <f>+AB142+AC142</f>
        <v>0</v>
      </c>
      <c r="AE142" s="85">
        <f>+AA142+AD142</f>
        <v>0</v>
      </c>
      <c r="AF142" s="85">
        <v>0</v>
      </c>
      <c r="AG142" s="85">
        <v>0</v>
      </c>
      <c r="AH142" s="85">
        <f>+AF142+AG142</f>
        <v>0</v>
      </c>
      <c r="AI142" s="85">
        <v>0</v>
      </c>
      <c r="AJ142" s="85">
        <v>0</v>
      </c>
      <c r="AK142" s="85">
        <f>+AI142+AJ142</f>
        <v>0</v>
      </c>
      <c r="AL142" s="85">
        <f>+AH142+AK142</f>
        <v>0</v>
      </c>
      <c r="AM142" s="85">
        <v>0</v>
      </c>
      <c r="AN142" s="85">
        <v>0</v>
      </c>
      <c r="AO142" s="85">
        <f>+AM142+AN142</f>
        <v>0</v>
      </c>
      <c r="AP142" s="85">
        <v>0</v>
      </c>
      <c r="AQ142" s="85">
        <v>0</v>
      </c>
      <c r="AR142" s="85">
        <f>+AP142+AQ142</f>
        <v>0</v>
      </c>
      <c r="AS142" s="85">
        <f>+AO142+AR142</f>
        <v>0</v>
      </c>
      <c r="AT142" s="85">
        <f>+K142-R142-Y142-AF142-AM142</f>
        <v>0</v>
      </c>
      <c r="AU142" s="85">
        <f>+L142-S142-Z142-AG142-AN142</f>
        <v>0</v>
      </c>
      <c r="AV142" s="85">
        <f>+AT142+AU142</f>
        <v>0</v>
      </c>
      <c r="AW142" s="85">
        <f>+N142-U142-AB142-AI142-AP142</f>
        <v>6887</v>
      </c>
      <c r="AX142" s="85">
        <f>+O142-V142-AC142-AJ142-AQ142</f>
        <v>0</v>
      </c>
      <c r="AY142" s="85">
        <f>+AW142+AX142</f>
        <v>6887</v>
      </c>
      <c r="AZ142" s="85">
        <f>+AV142+AY142</f>
        <v>6887</v>
      </c>
      <c r="BA142" s="134">
        <v>65</v>
      </c>
      <c r="BB142" s="134"/>
      <c r="BC142" s="134">
        <v>24</v>
      </c>
      <c r="BD142" s="134"/>
      <c r="BE142" s="134"/>
      <c r="BF142" s="134"/>
      <c r="BG142" s="134">
        <f>+BA142-BC142-BE142</f>
        <v>41</v>
      </c>
      <c r="BH142" s="134"/>
    </row>
    <row r="143" spans="1:60">
      <c r="A143" s="71">
        <v>2023</v>
      </c>
      <c r="B143" s="72">
        <v>8324</v>
      </c>
      <c r="C143" s="71">
        <v>2</v>
      </c>
      <c r="D143" s="71">
        <v>5</v>
      </c>
      <c r="E143" s="71">
        <v>9</v>
      </c>
      <c r="F143" s="71">
        <v>3000</v>
      </c>
      <c r="G143" s="71">
        <v>3800</v>
      </c>
      <c r="H143" s="71"/>
      <c r="I143" s="73" t="s">
        <v>6</v>
      </c>
      <c r="J143" s="74" t="s">
        <v>132</v>
      </c>
      <c r="K143" s="75">
        <v>0</v>
      </c>
      <c r="L143" s="75">
        <v>0</v>
      </c>
      <c r="M143" s="75">
        <v>0</v>
      </c>
      <c r="N143" s="75">
        <v>120000</v>
      </c>
      <c r="O143" s="75">
        <v>0</v>
      </c>
      <c r="P143" s="75">
        <v>120000</v>
      </c>
      <c r="Q143" s="75">
        <v>120000</v>
      </c>
      <c r="R143" s="75">
        <f>+R144</f>
        <v>0</v>
      </c>
      <c r="S143" s="75">
        <f t="shared" ref="S143:X144" si="1376">+S144</f>
        <v>0</v>
      </c>
      <c r="T143" s="75">
        <f t="shared" si="1376"/>
        <v>0</v>
      </c>
      <c r="U143" s="75">
        <f t="shared" si="1376"/>
        <v>0</v>
      </c>
      <c r="V143" s="75">
        <f t="shared" si="1376"/>
        <v>0</v>
      </c>
      <c r="W143" s="75">
        <f t="shared" si="1376"/>
        <v>0</v>
      </c>
      <c r="X143" s="75">
        <f t="shared" si="1376"/>
        <v>0</v>
      </c>
      <c r="Y143" s="75">
        <f>+Y144</f>
        <v>0</v>
      </c>
      <c r="Z143" s="75">
        <f t="shared" ref="Z143:Z144" si="1377">+Z144</f>
        <v>0</v>
      </c>
      <c r="AA143" s="75">
        <f t="shared" ref="AA143:AA144" si="1378">+AA144</f>
        <v>0</v>
      </c>
      <c r="AB143" s="75">
        <f t="shared" ref="AB143:AB144" si="1379">+AB144</f>
        <v>0</v>
      </c>
      <c r="AC143" s="75">
        <f t="shared" ref="AC143:AC144" si="1380">+AC144</f>
        <v>0</v>
      </c>
      <c r="AD143" s="75">
        <f t="shared" ref="AD143:AD144" si="1381">+AD144</f>
        <v>0</v>
      </c>
      <c r="AE143" s="75">
        <f t="shared" ref="AE143:AE144" si="1382">+AE144</f>
        <v>0</v>
      </c>
      <c r="AF143" s="75">
        <f>+AF144</f>
        <v>0</v>
      </c>
      <c r="AG143" s="75">
        <f t="shared" ref="AG143:AG144" si="1383">+AG144</f>
        <v>0</v>
      </c>
      <c r="AH143" s="75">
        <f t="shared" ref="AH143:AH144" si="1384">+AH144</f>
        <v>0</v>
      </c>
      <c r="AI143" s="75">
        <f t="shared" ref="AI143:AI144" si="1385">+AI144</f>
        <v>0</v>
      </c>
      <c r="AJ143" s="75">
        <f t="shared" ref="AJ143:AJ144" si="1386">+AJ144</f>
        <v>0</v>
      </c>
      <c r="AK143" s="75">
        <f t="shared" ref="AK143:AK144" si="1387">+AK144</f>
        <v>0</v>
      </c>
      <c r="AL143" s="75">
        <f t="shared" ref="AL143:AL144" si="1388">+AL144</f>
        <v>0</v>
      </c>
      <c r="AM143" s="75">
        <f>+AM144</f>
        <v>0</v>
      </c>
      <c r="AN143" s="75">
        <f t="shared" ref="AN143:AN144" si="1389">+AN144</f>
        <v>0</v>
      </c>
      <c r="AO143" s="75">
        <f t="shared" ref="AO143:AO144" si="1390">+AO144</f>
        <v>0</v>
      </c>
      <c r="AP143" s="75">
        <f t="shared" ref="AP143:AP144" si="1391">+AP144</f>
        <v>0</v>
      </c>
      <c r="AQ143" s="75">
        <f t="shared" ref="AQ143:AQ144" si="1392">+AQ144</f>
        <v>0</v>
      </c>
      <c r="AR143" s="75">
        <f t="shared" ref="AR143:AR144" si="1393">+AR144</f>
        <v>0</v>
      </c>
      <c r="AS143" s="75">
        <f t="shared" ref="AS143:AS144" si="1394">+AS144</f>
        <v>0</v>
      </c>
      <c r="AT143" s="75">
        <f>+AT144</f>
        <v>0</v>
      </c>
      <c r="AU143" s="75">
        <f t="shared" ref="AU143:AU144" si="1395">+AU144</f>
        <v>0</v>
      </c>
      <c r="AV143" s="75">
        <f t="shared" ref="AV143:AV144" si="1396">+AV144</f>
        <v>0</v>
      </c>
      <c r="AW143" s="75">
        <f t="shared" ref="AW143:AW144" si="1397">+AW144</f>
        <v>120000</v>
      </c>
      <c r="AX143" s="75">
        <f t="shared" ref="AX143:AX144" si="1398">+AX144</f>
        <v>0</v>
      </c>
      <c r="AY143" s="75">
        <f t="shared" ref="AY143:AY144" si="1399">+AY144</f>
        <v>120000</v>
      </c>
      <c r="AZ143" s="75">
        <f t="shared" ref="AZ143:AZ144" si="1400">+AZ144</f>
        <v>120000</v>
      </c>
      <c r="BA143" s="132"/>
      <c r="BB143" s="132"/>
      <c r="BC143" s="132"/>
      <c r="BD143" s="132"/>
      <c r="BE143" s="132"/>
      <c r="BF143" s="132"/>
      <c r="BG143" s="132"/>
      <c r="BH143" s="132"/>
    </row>
    <row r="144" spans="1:60">
      <c r="A144" s="76">
        <v>2023</v>
      </c>
      <c r="B144" s="93">
        <v>8324</v>
      </c>
      <c r="C144" s="76">
        <v>2</v>
      </c>
      <c r="D144" s="76">
        <v>5</v>
      </c>
      <c r="E144" s="76">
        <v>9</v>
      </c>
      <c r="F144" s="76">
        <v>3000</v>
      </c>
      <c r="G144" s="76">
        <v>3800</v>
      </c>
      <c r="H144" s="76">
        <v>383</v>
      </c>
      <c r="I144" s="78" t="s">
        <v>6</v>
      </c>
      <c r="J144" s="92" t="s">
        <v>133</v>
      </c>
      <c r="K144" s="88">
        <v>0</v>
      </c>
      <c r="L144" s="88">
        <v>0</v>
      </c>
      <c r="M144" s="88">
        <v>0</v>
      </c>
      <c r="N144" s="88">
        <v>120000</v>
      </c>
      <c r="O144" s="88">
        <v>0</v>
      </c>
      <c r="P144" s="88">
        <v>120000</v>
      </c>
      <c r="Q144" s="88">
        <v>120000</v>
      </c>
      <c r="R144" s="88">
        <f>+R145</f>
        <v>0</v>
      </c>
      <c r="S144" s="88">
        <f t="shared" si="1376"/>
        <v>0</v>
      </c>
      <c r="T144" s="88">
        <f t="shared" si="1376"/>
        <v>0</v>
      </c>
      <c r="U144" s="88">
        <f t="shared" si="1376"/>
        <v>0</v>
      </c>
      <c r="V144" s="88">
        <f t="shared" si="1376"/>
        <v>0</v>
      </c>
      <c r="W144" s="88">
        <f t="shared" si="1376"/>
        <v>0</v>
      </c>
      <c r="X144" s="88">
        <f t="shared" si="1376"/>
        <v>0</v>
      </c>
      <c r="Y144" s="88">
        <f>+Y145</f>
        <v>0</v>
      </c>
      <c r="Z144" s="88">
        <f t="shared" si="1377"/>
        <v>0</v>
      </c>
      <c r="AA144" s="88">
        <f t="shared" si="1378"/>
        <v>0</v>
      </c>
      <c r="AB144" s="88">
        <f t="shared" si="1379"/>
        <v>0</v>
      </c>
      <c r="AC144" s="88">
        <f t="shared" si="1380"/>
        <v>0</v>
      </c>
      <c r="AD144" s="88">
        <f t="shared" si="1381"/>
        <v>0</v>
      </c>
      <c r="AE144" s="88">
        <f t="shared" si="1382"/>
        <v>0</v>
      </c>
      <c r="AF144" s="88">
        <f>+AF145</f>
        <v>0</v>
      </c>
      <c r="AG144" s="88">
        <f t="shared" si="1383"/>
        <v>0</v>
      </c>
      <c r="AH144" s="88">
        <f t="shared" si="1384"/>
        <v>0</v>
      </c>
      <c r="AI144" s="88">
        <f t="shared" si="1385"/>
        <v>0</v>
      </c>
      <c r="AJ144" s="88">
        <f t="shared" si="1386"/>
        <v>0</v>
      </c>
      <c r="AK144" s="88">
        <f t="shared" si="1387"/>
        <v>0</v>
      </c>
      <c r="AL144" s="88">
        <f t="shared" si="1388"/>
        <v>0</v>
      </c>
      <c r="AM144" s="88">
        <f>+AM145</f>
        <v>0</v>
      </c>
      <c r="AN144" s="88">
        <f t="shared" si="1389"/>
        <v>0</v>
      </c>
      <c r="AO144" s="88">
        <f t="shared" si="1390"/>
        <v>0</v>
      </c>
      <c r="AP144" s="88">
        <f t="shared" si="1391"/>
        <v>0</v>
      </c>
      <c r="AQ144" s="88">
        <f t="shared" si="1392"/>
        <v>0</v>
      </c>
      <c r="AR144" s="88">
        <f t="shared" si="1393"/>
        <v>0</v>
      </c>
      <c r="AS144" s="88">
        <f t="shared" si="1394"/>
        <v>0</v>
      </c>
      <c r="AT144" s="88">
        <f>+AT145</f>
        <v>0</v>
      </c>
      <c r="AU144" s="88">
        <f t="shared" si="1395"/>
        <v>0</v>
      </c>
      <c r="AV144" s="88">
        <f t="shared" si="1396"/>
        <v>0</v>
      </c>
      <c r="AW144" s="88">
        <f t="shared" si="1397"/>
        <v>120000</v>
      </c>
      <c r="AX144" s="88">
        <f t="shared" si="1398"/>
        <v>0</v>
      </c>
      <c r="AY144" s="88">
        <f t="shared" si="1399"/>
        <v>120000</v>
      </c>
      <c r="AZ144" s="88">
        <f t="shared" si="1400"/>
        <v>120000</v>
      </c>
      <c r="BA144" s="135"/>
      <c r="BB144" s="135"/>
      <c r="BC144" s="135"/>
      <c r="BD144" s="135"/>
      <c r="BE144" s="135"/>
      <c r="BF144" s="135"/>
      <c r="BG144" s="135"/>
      <c r="BH144" s="135"/>
    </row>
    <row r="145" spans="1:60">
      <c r="A145" s="81">
        <v>2023</v>
      </c>
      <c r="B145" s="86">
        <v>8324</v>
      </c>
      <c r="C145" s="81">
        <v>2</v>
      </c>
      <c r="D145" s="81">
        <v>5</v>
      </c>
      <c r="E145" s="81">
        <v>9</v>
      </c>
      <c r="F145" s="81">
        <v>3000</v>
      </c>
      <c r="G145" s="81">
        <v>3800</v>
      </c>
      <c r="H145" s="81">
        <v>383</v>
      </c>
      <c r="I145" s="83">
        <v>1</v>
      </c>
      <c r="J145" s="89" t="s">
        <v>133</v>
      </c>
      <c r="K145" s="87">
        <v>0</v>
      </c>
      <c r="L145" s="87">
        <v>0</v>
      </c>
      <c r="M145" s="85">
        <v>0</v>
      </c>
      <c r="N145" s="87">
        <v>120000</v>
      </c>
      <c r="O145" s="87">
        <v>0</v>
      </c>
      <c r="P145" s="85">
        <v>120000</v>
      </c>
      <c r="Q145" s="85">
        <v>120000</v>
      </c>
      <c r="R145" s="85">
        <v>0</v>
      </c>
      <c r="S145" s="85">
        <v>0</v>
      </c>
      <c r="T145" s="85">
        <f>+R145+S145</f>
        <v>0</v>
      </c>
      <c r="U145" s="85">
        <v>0</v>
      </c>
      <c r="V145" s="85">
        <v>0</v>
      </c>
      <c r="W145" s="85">
        <f>+U145+V145</f>
        <v>0</v>
      </c>
      <c r="X145" s="85">
        <f>+T145+W145</f>
        <v>0</v>
      </c>
      <c r="Y145" s="85">
        <v>0</v>
      </c>
      <c r="Z145" s="85">
        <v>0</v>
      </c>
      <c r="AA145" s="85">
        <f>+Y145+Z145</f>
        <v>0</v>
      </c>
      <c r="AB145" s="85">
        <v>0</v>
      </c>
      <c r="AC145" s="85">
        <v>0</v>
      </c>
      <c r="AD145" s="85">
        <f>+AB145+AC145</f>
        <v>0</v>
      </c>
      <c r="AE145" s="85">
        <f>+AA145+AD145</f>
        <v>0</v>
      </c>
      <c r="AF145" s="85">
        <v>0</v>
      </c>
      <c r="AG145" s="85">
        <v>0</v>
      </c>
      <c r="AH145" s="85">
        <f>+AF145+AG145</f>
        <v>0</v>
      </c>
      <c r="AI145" s="85">
        <v>0</v>
      </c>
      <c r="AJ145" s="85">
        <v>0</v>
      </c>
      <c r="AK145" s="85">
        <f>+AI145+AJ145</f>
        <v>0</v>
      </c>
      <c r="AL145" s="85">
        <f>+AH145+AK145</f>
        <v>0</v>
      </c>
      <c r="AM145" s="85">
        <v>0</v>
      </c>
      <c r="AN145" s="85">
        <v>0</v>
      </c>
      <c r="AO145" s="85">
        <f>+AM145+AN145</f>
        <v>0</v>
      </c>
      <c r="AP145" s="85">
        <v>0</v>
      </c>
      <c r="AQ145" s="85">
        <v>0</v>
      </c>
      <c r="AR145" s="85">
        <f>+AP145+AQ145</f>
        <v>0</v>
      </c>
      <c r="AS145" s="85">
        <f>+AO145+AR145</f>
        <v>0</v>
      </c>
      <c r="AT145" s="85">
        <f>+K145-R145-Y145-AF145-AM145</f>
        <v>0</v>
      </c>
      <c r="AU145" s="85">
        <f>+L145-S145-Z145-AG145-AN145</f>
        <v>0</v>
      </c>
      <c r="AV145" s="85">
        <f>+AT145+AU145</f>
        <v>0</v>
      </c>
      <c r="AW145" s="85">
        <f>+N145-U145-AB145-AI145-AP145</f>
        <v>120000</v>
      </c>
      <c r="AX145" s="85">
        <f>+O145-V145-AC145-AJ145-AQ145</f>
        <v>0</v>
      </c>
      <c r="AY145" s="85">
        <f>+AW145+AX145</f>
        <v>120000</v>
      </c>
      <c r="AZ145" s="85">
        <f>+AV145+AY145</f>
        <v>120000</v>
      </c>
      <c r="BA145" s="134">
        <v>2</v>
      </c>
      <c r="BB145" s="134"/>
      <c r="BC145" s="134"/>
      <c r="BD145" s="134"/>
      <c r="BE145" s="134"/>
      <c r="BF145" s="134"/>
      <c r="BG145" s="134">
        <f>+BA145-BC145-BE145</f>
        <v>2</v>
      </c>
      <c r="BH145" s="134"/>
    </row>
    <row r="146" spans="1:60" ht="25.5">
      <c r="A146" s="66">
        <v>2023</v>
      </c>
      <c r="B146" s="67">
        <v>8324</v>
      </c>
      <c r="C146" s="66">
        <v>2</v>
      </c>
      <c r="D146" s="66">
        <v>5</v>
      </c>
      <c r="E146" s="66">
        <v>9</v>
      </c>
      <c r="F146" s="66">
        <v>4000</v>
      </c>
      <c r="G146" s="66"/>
      <c r="H146" s="66"/>
      <c r="I146" s="68" t="s">
        <v>6</v>
      </c>
      <c r="J146" s="69" t="s">
        <v>27</v>
      </c>
      <c r="K146" s="70">
        <v>0</v>
      </c>
      <c r="L146" s="70">
        <v>0</v>
      </c>
      <c r="M146" s="70">
        <v>0</v>
      </c>
      <c r="N146" s="70">
        <v>30000</v>
      </c>
      <c r="O146" s="70">
        <v>0</v>
      </c>
      <c r="P146" s="70">
        <v>30000</v>
      </c>
      <c r="Q146" s="70">
        <v>30000</v>
      </c>
      <c r="R146" s="70">
        <f>+R147</f>
        <v>0</v>
      </c>
      <c r="S146" s="70">
        <f t="shared" ref="S146:X148" si="1401">+S147</f>
        <v>0</v>
      </c>
      <c r="T146" s="70">
        <f t="shared" si="1401"/>
        <v>0</v>
      </c>
      <c r="U146" s="70">
        <f t="shared" si="1401"/>
        <v>0</v>
      </c>
      <c r="V146" s="70">
        <f t="shared" si="1401"/>
        <v>0</v>
      </c>
      <c r="W146" s="70">
        <f t="shared" si="1401"/>
        <v>0</v>
      </c>
      <c r="X146" s="70">
        <f t="shared" si="1401"/>
        <v>0</v>
      </c>
      <c r="Y146" s="70">
        <f>+Y147</f>
        <v>0</v>
      </c>
      <c r="Z146" s="70">
        <f t="shared" ref="Z146:Z148" si="1402">+Z147</f>
        <v>0</v>
      </c>
      <c r="AA146" s="70">
        <f t="shared" ref="AA146:AA148" si="1403">+AA147</f>
        <v>0</v>
      </c>
      <c r="AB146" s="70">
        <f t="shared" ref="AB146:AB148" si="1404">+AB147</f>
        <v>0</v>
      </c>
      <c r="AC146" s="70">
        <f t="shared" ref="AC146:AC148" si="1405">+AC147</f>
        <v>0</v>
      </c>
      <c r="AD146" s="70">
        <f t="shared" ref="AD146:AD148" si="1406">+AD147</f>
        <v>0</v>
      </c>
      <c r="AE146" s="70">
        <f t="shared" ref="AE146:AE148" si="1407">+AE147</f>
        <v>0</v>
      </c>
      <c r="AF146" s="70">
        <f>+AF147</f>
        <v>0</v>
      </c>
      <c r="AG146" s="70">
        <f t="shared" ref="AG146:AG148" si="1408">+AG147</f>
        <v>0</v>
      </c>
      <c r="AH146" s="70">
        <f t="shared" ref="AH146:AH148" si="1409">+AH147</f>
        <v>0</v>
      </c>
      <c r="AI146" s="70">
        <f t="shared" ref="AI146:AI148" si="1410">+AI147</f>
        <v>29464</v>
      </c>
      <c r="AJ146" s="70">
        <f t="shared" ref="AJ146:AJ148" si="1411">+AJ147</f>
        <v>0</v>
      </c>
      <c r="AK146" s="70">
        <f t="shared" ref="AK146:AK148" si="1412">+AK147</f>
        <v>29464</v>
      </c>
      <c r="AL146" s="70">
        <f t="shared" ref="AL146:AL148" si="1413">+AL147</f>
        <v>29464</v>
      </c>
      <c r="AM146" s="70">
        <f>+AM147</f>
        <v>0</v>
      </c>
      <c r="AN146" s="70">
        <f t="shared" ref="AN146:AN148" si="1414">+AN147</f>
        <v>0</v>
      </c>
      <c r="AO146" s="70">
        <f t="shared" ref="AO146:AO148" si="1415">+AO147</f>
        <v>0</v>
      </c>
      <c r="AP146" s="70">
        <f t="shared" ref="AP146:AP148" si="1416">+AP147</f>
        <v>0</v>
      </c>
      <c r="AQ146" s="70">
        <f t="shared" ref="AQ146:AQ148" si="1417">+AQ147</f>
        <v>0</v>
      </c>
      <c r="AR146" s="70">
        <f t="shared" ref="AR146:AR148" si="1418">+AR147</f>
        <v>0</v>
      </c>
      <c r="AS146" s="70">
        <f t="shared" ref="AS146:AS148" si="1419">+AS147</f>
        <v>0</v>
      </c>
      <c r="AT146" s="70">
        <f>+AT147</f>
        <v>0</v>
      </c>
      <c r="AU146" s="70">
        <f t="shared" ref="AU146:AU148" si="1420">+AU147</f>
        <v>0</v>
      </c>
      <c r="AV146" s="70">
        <f t="shared" ref="AV146:AV148" si="1421">+AV147</f>
        <v>0</v>
      </c>
      <c r="AW146" s="70">
        <f t="shared" ref="AW146:AW148" si="1422">+AW147</f>
        <v>536</v>
      </c>
      <c r="AX146" s="70">
        <f t="shared" ref="AX146:AX148" si="1423">+AX147</f>
        <v>0</v>
      </c>
      <c r="AY146" s="70">
        <f t="shared" ref="AY146:AY148" si="1424">+AY147</f>
        <v>536</v>
      </c>
      <c r="AZ146" s="70">
        <f t="shared" ref="AZ146:AZ148" si="1425">+AZ147</f>
        <v>536</v>
      </c>
      <c r="BA146" s="131"/>
      <c r="BB146" s="131"/>
      <c r="BC146" s="131"/>
      <c r="BD146" s="131"/>
      <c r="BE146" s="131"/>
      <c r="BF146" s="131"/>
      <c r="BG146" s="131"/>
      <c r="BH146" s="131"/>
    </row>
    <row r="147" spans="1:60">
      <c r="A147" s="71">
        <v>2023</v>
      </c>
      <c r="B147" s="72">
        <v>8324</v>
      </c>
      <c r="C147" s="71">
        <v>2</v>
      </c>
      <c r="D147" s="71">
        <v>5</v>
      </c>
      <c r="E147" s="71">
        <v>9</v>
      </c>
      <c r="F147" s="71">
        <v>4000</v>
      </c>
      <c r="G147" s="71">
        <v>4400</v>
      </c>
      <c r="H147" s="71"/>
      <c r="I147" s="73" t="s">
        <v>6</v>
      </c>
      <c r="J147" s="74" t="s">
        <v>142</v>
      </c>
      <c r="K147" s="75">
        <v>0</v>
      </c>
      <c r="L147" s="75">
        <v>0</v>
      </c>
      <c r="M147" s="75">
        <v>0</v>
      </c>
      <c r="N147" s="75">
        <v>30000</v>
      </c>
      <c r="O147" s="75">
        <v>0</v>
      </c>
      <c r="P147" s="75">
        <v>30000</v>
      </c>
      <c r="Q147" s="75">
        <v>30000</v>
      </c>
      <c r="R147" s="75">
        <f>+R148</f>
        <v>0</v>
      </c>
      <c r="S147" s="75">
        <f t="shared" si="1401"/>
        <v>0</v>
      </c>
      <c r="T147" s="75">
        <f t="shared" si="1401"/>
        <v>0</v>
      </c>
      <c r="U147" s="75">
        <f t="shared" si="1401"/>
        <v>0</v>
      </c>
      <c r="V147" s="75">
        <f t="shared" si="1401"/>
        <v>0</v>
      </c>
      <c r="W147" s="75">
        <f t="shared" si="1401"/>
        <v>0</v>
      </c>
      <c r="X147" s="75">
        <f t="shared" si="1401"/>
        <v>0</v>
      </c>
      <c r="Y147" s="75">
        <f>+Y148</f>
        <v>0</v>
      </c>
      <c r="Z147" s="75">
        <f t="shared" si="1402"/>
        <v>0</v>
      </c>
      <c r="AA147" s="75">
        <f t="shared" si="1403"/>
        <v>0</v>
      </c>
      <c r="AB147" s="75">
        <f t="shared" si="1404"/>
        <v>0</v>
      </c>
      <c r="AC147" s="75">
        <f t="shared" si="1405"/>
        <v>0</v>
      </c>
      <c r="AD147" s="75">
        <f t="shared" si="1406"/>
        <v>0</v>
      </c>
      <c r="AE147" s="75">
        <f t="shared" si="1407"/>
        <v>0</v>
      </c>
      <c r="AF147" s="75">
        <f>+AF148</f>
        <v>0</v>
      </c>
      <c r="AG147" s="75">
        <f t="shared" si="1408"/>
        <v>0</v>
      </c>
      <c r="AH147" s="75">
        <f t="shared" si="1409"/>
        <v>0</v>
      </c>
      <c r="AI147" s="75">
        <f t="shared" si="1410"/>
        <v>29464</v>
      </c>
      <c r="AJ147" s="75">
        <f t="shared" si="1411"/>
        <v>0</v>
      </c>
      <c r="AK147" s="75">
        <f t="shared" si="1412"/>
        <v>29464</v>
      </c>
      <c r="AL147" s="75">
        <f t="shared" si="1413"/>
        <v>29464</v>
      </c>
      <c r="AM147" s="75">
        <f>+AM148</f>
        <v>0</v>
      </c>
      <c r="AN147" s="75">
        <f t="shared" si="1414"/>
        <v>0</v>
      </c>
      <c r="AO147" s="75">
        <f t="shared" si="1415"/>
        <v>0</v>
      </c>
      <c r="AP147" s="75">
        <f t="shared" si="1416"/>
        <v>0</v>
      </c>
      <c r="AQ147" s="75">
        <f t="shared" si="1417"/>
        <v>0</v>
      </c>
      <c r="AR147" s="75">
        <f t="shared" si="1418"/>
        <v>0</v>
      </c>
      <c r="AS147" s="75">
        <f t="shared" si="1419"/>
        <v>0</v>
      </c>
      <c r="AT147" s="75">
        <f>+AT148</f>
        <v>0</v>
      </c>
      <c r="AU147" s="75">
        <f t="shared" si="1420"/>
        <v>0</v>
      </c>
      <c r="AV147" s="75">
        <f t="shared" si="1421"/>
        <v>0</v>
      </c>
      <c r="AW147" s="75">
        <f t="shared" si="1422"/>
        <v>536</v>
      </c>
      <c r="AX147" s="75">
        <f t="shared" si="1423"/>
        <v>0</v>
      </c>
      <c r="AY147" s="75">
        <f t="shared" si="1424"/>
        <v>536</v>
      </c>
      <c r="AZ147" s="75">
        <f t="shared" si="1425"/>
        <v>536</v>
      </c>
      <c r="BA147" s="132"/>
      <c r="BB147" s="132"/>
      <c r="BC147" s="132"/>
      <c r="BD147" s="132"/>
      <c r="BE147" s="132"/>
      <c r="BF147" s="132"/>
      <c r="BG147" s="132"/>
      <c r="BH147" s="132"/>
    </row>
    <row r="148" spans="1:60">
      <c r="A148" s="76">
        <v>2023</v>
      </c>
      <c r="B148" s="77">
        <v>8324</v>
      </c>
      <c r="C148" s="76">
        <v>2</v>
      </c>
      <c r="D148" s="76">
        <v>5</v>
      </c>
      <c r="E148" s="76">
        <v>9</v>
      </c>
      <c r="F148" s="76">
        <v>4000</v>
      </c>
      <c r="G148" s="76">
        <v>4400</v>
      </c>
      <c r="H148" s="76">
        <v>441</v>
      </c>
      <c r="I148" s="78" t="s">
        <v>6</v>
      </c>
      <c r="J148" s="79" t="s">
        <v>143</v>
      </c>
      <c r="K148" s="88">
        <v>0</v>
      </c>
      <c r="L148" s="88">
        <v>0</v>
      </c>
      <c r="M148" s="88">
        <v>0</v>
      </c>
      <c r="N148" s="88">
        <v>30000</v>
      </c>
      <c r="O148" s="88">
        <v>0</v>
      </c>
      <c r="P148" s="88">
        <v>30000</v>
      </c>
      <c r="Q148" s="88">
        <v>30000</v>
      </c>
      <c r="R148" s="88">
        <f>+R149</f>
        <v>0</v>
      </c>
      <c r="S148" s="88">
        <f t="shared" si="1401"/>
        <v>0</v>
      </c>
      <c r="T148" s="88">
        <f t="shared" si="1401"/>
        <v>0</v>
      </c>
      <c r="U148" s="88">
        <f t="shared" si="1401"/>
        <v>0</v>
      </c>
      <c r="V148" s="88">
        <f t="shared" si="1401"/>
        <v>0</v>
      </c>
      <c r="W148" s="88">
        <f t="shared" si="1401"/>
        <v>0</v>
      </c>
      <c r="X148" s="88">
        <f t="shared" si="1401"/>
        <v>0</v>
      </c>
      <c r="Y148" s="88">
        <f>+Y149</f>
        <v>0</v>
      </c>
      <c r="Z148" s="88">
        <f t="shared" si="1402"/>
        <v>0</v>
      </c>
      <c r="AA148" s="88">
        <f t="shared" si="1403"/>
        <v>0</v>
      </c>
      <c r="AB148" s="88">
        <f t="shared" si="1404"/>
        <v>0</v>
      </c>
      <c r="AC148" s="88">
        <f t="shared" si="1405"/>
        <v>0</v>
      </c>
      <c r="AD148" s="88">
        <f t="shared" si="1406"/>
        <v>0</v>
      </c>
      <c r="AE148" s="88">
        <f t="shared" si="1407"/>
        <v>0</v>
      </c>
      <c r="AF148" s="88">
        <f>+AF149</f>
        <v>0</v>
      </c>
      <c r="AG148" s="88">
        <f t="shared" si="1408"/>
        <v>0</v>
      </c>
      <c r="AH148" s="88">
        <f t="shared" si="1409"/>
        <v>0</v>
      </c>
      <c r="AI148" s="88">
        <f t="shared" si="1410"/>
        <v>29464</v>
      </c>
      <c r="AJ148" s="88">
        <f t="shared" si="1411"/>
        <v>0</v>
      </c>
      <c r="AK148" s="88">
        <f t="shared" si="1412"/>
        <v>29464</v>
      </c>
      <c r="AL148" s="88">
        <f t="shared" si="1413"/>
        <v>29464</v>
      </c>
      <c r="AM148" s="88">
        <f>+AM149</f>
        <v>0</v>
      </c>
      <c r="AN148" s="88">
        <f t="shared" si="1414"/>
        <v>0</v>
      </c>
      <c r="AO148" s="88">
        <f t="shared" si="1415"/>
        <v>0</v>
      </c>
      <c r="AP148" s="88">
        <f t="shared" si="1416"/>
        <v>0</v>
      </c>
      <c r="AQ148" s="88">
        <f t="shared" si="1417"/>
        <v>0</v>
      </c>
      <c r="AR148" s="88">
        <f t="shared" si="1418"/>
        <v>0</v>
      </c>
      <c r="AS148" s="88">
        <f t="shared" si="1419"/>
        <v>0</v>
      </c>
      <c r="AT148" s="88">
        <f>+AT149</f>
        <v>0</v>
      </c>
      <c r="AU148" s="88">
        <f t="shared" si="1420"/>
        <v>0</v>
      </c>
      <c r="AV148" s="88">
        <f t="shared" si="1421"/>
        <v>0</v>
      </c>
      <c r="AW148" s="88">
        <f t="shared" si="1422"/>
        <v>536</v>
      </c>
      <c r="AX148" s="88">
        <f t="shared" si="1423"/>
        <v>0</v>
      </c>
      <c r="AY148" s="88">
        <f t="shared" si="1424"/>
        <v>536</v>
      </c>
      <c r="AZ148" s="88">
        <f t="shared" si="1425"/>
        <v>536</v>
      </c>
      <c r="BA148" s="135"/>
      <c r="BB148" s="135"/>
      <c r="BC148" s="135"/>
      <c r="BD148" s="135"/>
      <c r="BE148" s="135"/>
      <c r="BF148" s="135"/>
      <c r="BG148" s="135"/>
      <c r="BH148" s="135"/>
    </row>
    <row r="149" spans="1:60" ht="25.5">
      <c r="A149" s="81">
        <v>2023</v>
      </c>
      <c r="B149" s="86">
        <v>8324</v>
      </c>
      <c r="C149" s="81">
        <v>2</v>
      </c>
      <c r="D149" s="81">
        <v>5</v>
      </c>
      <c r="E149" s="81">
        <v>9</v>
      </c>
      <c r="F149" s="81">
        <v>4000</v>
      </c>
      <c r="G149" s="81">
        <v>4400</v>
      </c>
      <c r="H149" s="81">
        <v>441</v>
      </c>
      <c r="I149" s="83">
        <v>1</v>
      </c>
      <c r="J149" s="89" t="s">
        <v>144</v>
      </c>
      <c r="K149" s="87">
        <v>0</v>
      </c>
      <c r="L149" s="87">
        <v>0</v>
      </c>
      <c r="M149" s="85">
        <v>0</v>
      </c>
      <c r="N149" s="87">
        <v>30000</v>
      </c>
      <c r="O149" s="87">
        <v>0</v>
      </c>
      <c r="P149" s="85">
        <v>30000</v>
      </c>
      <c r="Q149" s="85">
        <v>30000</v>
      </c>
      <c r="R149" s="85">
        <v>0</v>
      </c>
      <c r="S149" s="85">
        <v>0</v>
      </c>
      <c r="T149" s="85">
        <f>+R149+S149</f>
        <v>0</v>
      </c>
      <c r="U149" s="85">
        <v>0</v>
      </c>
      <c r="V149" s="85">
        <v>0</v>
      </c>
      <c r="W149" s="85">
        <f>+U149+V149</f>
        <v>0</v>
      </c>
      <c r="X149" s="85">
        <f>+T149+W149</f>
        <v>0</v>
      </c>
      <c r="Y149" s="85">
        <v>0</v>
      </c>
      <c r="Z149" s="85">
        <v>0</v>
      </c>
      <c r="AA149" s="85">
        <f>+Y149+Z149</f>
        <v>0</v>
      </c>
      <c r="AB149" s="85">
        <v>0</v>
      </c>
      <c r="AC149" s="85">
        <v>0</v>
      </c>
      <c r="AD149" s="85">
        <f>+AB149+AC149</f>
        <v>0</v>
      </c>
      <c r="AE149" s="85">
        <f>+AA149+AD149</f>
        <v>0</v>
      </c>
      <c r="AF149" s="85">
        <v>0</v>
      </c>
      <c r="AG149" s="85">
        <v>0</v>
      </c>
      <c r="AH149" s="85">
        <f>+AF149+AG149</f>
        <v>0</v>
      </c>
      <c r="AI149" s="85">
        <v>29464</v>
      </c>
      <c r="AJ149" s="85">
        <v>0</v>
      </c>
      <c r="AK149" s="85">
        <f>+AI149+AJ149</f>
        <v>29464</v>
      </c>
      <c r="AL149" s="85">
        <f>+AH149+AK149</f>
        <v>29464</v>
      </c>
      <c r="AM149" s="85">
        <v>0</v>
      </c>
      <c r="AN149" s="85">
        <v>0</v>
      </c>
      <c r="AO149" s="85">
        <f>+AM149+AN149</f>
        <v>0</v>
      </c>
      <c r="AP149" s="85">
        <v>0</v>
      </c>
      <c r="AQ149" s="85">
        <v>0</v>
      </c>
      <c r="AR149" s="85">
        <f>+AP149+AQ149</f>
        <v>0</v>
      </c>
      <c r="AS149" s="85">
        <f>+AO149+AR149</f>
        <v>0</v>
      </c>
      <c r="AT149" s="85">
        <f>+K149-R149-Y149-AF149-AM149</f>
        <v>0</v>
      </c>
      <c r="AU149" s="85">
        <f>+L149-S149-Z149-AG149-AN149</f>
        <v>0</v>
      </c>
      <c r="AV149" s="85">
        <f>+AT149+AU149</f>
        <v>0</v>
      </c>
      <c r="AW149" s="85">
        <f>+N149-U149-AB149-AI149-AP149</f>
        <v>536</v>
      </c>
      <c r="AX149" s="85">
        <f>+O149-V149-AC149-AJ149-AQ149</f>
        <v>0</v>
      </c>
      <c r="AY149" s="85">
        <f>+AW149+AX149</f>
        <v>536</v>
      </c>
      <c r="AZ149" s="85">
        <f>+AV149+AY149</f>
        <v>536</v>
      </c>
      <c r="BA149" s="134">
        <v>10</v>
      </c>
      <c r="BB149" s="134"/>
      <c r="BC149" s="134"/>
      <c r="BD149" s="134"/>
      <c r="BE149" s="134"/>
      <c r="BF149" s="134"/>
      <c r="BG149" s="134">
        <f>+BA149-BC149-BE149</f>
        <v>10</v>
      </c>
      <c r="BH149" s="134"/>
    </row>
    <row r="150" spans="1:60">
      <c r="A150" s="66">
        <v>2023</v>
      </c>
      <c r="B150" s="67">
        <v>8324</v>
      </c>
      <c r="C150" s="66">
        <v>2</v>
      </c>
      <c r="D150" s="66">
        <v>5</v>
      </c>
      <c r="E150" s="66">
        <v>9</v>
      </c>
      <c r="F150" s="66">
        <v>5000</v>
      </c>
      <c r="G150" s="66"/>
      <c r="H150" s="66"/>
      <c r="I150" s="68" t="s">
        <v>6</v>
      </c>
      <c r="J150" s="69" t="s">
        <v>28</v>
      </c>
      <c r="K150" s="70">
        <v>0</v>
      </c>
      <c r="L150" s="70">
        <v>0</v>
      </c>
      <c r="M150" s="70">
        <v>0</v>
      </c>
      <c r="N150" s="70">
        <v>339100</v>
      </c>
      <c r="O150" s="70">
        <v>0</v>
      </c>
      <c r="P150" s="70">
        <v>339100</v>
      </c>
      <c r="Q150" s="70">
        <v>339100</v>
      </c>
      <c r="R150" s="70">
        <f>+R151+R156+R161</f>
        <v>0</v>
      </c>
      <c r="S150" s="70">
        <f t="shared" ref="S150:X150" si="1426">+S151+S156+S161</f>
        <v>0</v>
      </c>
      <c r="T150" s="70">
        <f t="shared" si="1426"/>
        <v>0</v>
      </c>
      <c r="U150" s="70">
        <f t="shared" si="1426"/>
        <v>123279</v>
      </c>
      <c r="V150" s="70">
        <f t="shared" si="1426"/>
        <v>0</v>
      </c>
      <c r="W150" s="70">
        <f t="shared" si="1426"/>
        <v>123279</v>
      </c>
      <c r="X150" s="70">
        <f t="shared" si="1426"/>
        <v>123279</v>
      </c>
      <c r="Y150" s="70">
        <f>+Y151+Y156+Y161</f>
        <v>0</v>
      </c>
      <c r="Z150" s="70">
        <f t="shared" ref="Z150" si="1427">+Z151+Z156+Z161</f>
        <v>0</v>
      </c>
      <c r="AA150" s="70">
        <f t="shared" ref="AA150" si="1428">+AA151+AA156+AA161</f>
        <v>0</v>
      </c>
      <c r="AB150" s="70">
        <f t="shared" ref="AB150" si="1429">+AB151+AB156+AB161</f>
        <v>0</v>
      </c>
      <c r="AC150" s="70">
        <f t="shared" ref="AC150" si="1430">+AC151+AC156+AC161</f>
        <v>0</v>
      </c>
      <c r="AD150" s="70">
        <f t="shared" ref="AD150" si="1431">+AD151+AD156+AD161</f>
        <v>0</v>
      </c>
      <c r="AE150" s="70">
        <f t="shared" ref="AE150" si="1432">+AE151+AE156+AE161</f>
        <v>0</v>
      </c>
      <c r="AF150" s="70">
        <f>+AF151+AF156+AF161</f>
        <v>0</v>
      </c>
      <c r="AG150" s="70">
        <f t="shared" ref="AG150" si="1433">+AG151+AG156+AG161</f>
        <v>0</v>
      </c>
      <c r="AH150" s="70">
        <f t="shared" ref="AH150" si="1434">+AH151+AH156+AH161</f>
        <v>0</v>
      </c>
      <c r="AI150" s="70">
        <f t="shared" ref="AI150" si="1435">+AI151+AI156+AI161</f>
        <v>0</v>
      </c>
      <c r="AJ150" s="70">
        <f t="shared" ref="AJ150" si="1436">+AJ151+AJ156+AJ161</f>
        <v>0</v>
      </c>
      <c r="AK150" s="70">
        <f t="shared" ref="AK150" si="1437">+AK151+AK156+AK161</f>
        <v>0</v>
      </c>
      <c r="AL150" s="70">
        <f t="shared" ref="AL150" si="1438">+AL151+AL156+AL161</f>
        <v>0</v>
      </c>
      <c r="AM150" s="70">
        <f>+AM151+AM156+AM161</f>
        <v>0</v>
      </c>
      <c r="AN150" s="70">
        <f t="shared" ref="AN150" si="1439">+AN151+AN156+AN161</f>
        <v>0</v>
      </c>
      <c r="AO150" s="70">
        <f t="shared" ref="AO150" si="1440">+AO151+AO156+AO161</f>
        <v>0</v>
      </c>
      <c r="AP150" s="70">
        <f t="shared" ref="AP150" si="1441">+AP151+AP156+AP161</f>
        <v>0</v>
      </c>
      <c r="AQ150" s="70">
        <f t="shared" ref="AQ150" si="1442">+AQ151+AQ156+AQ161</f>
        <v>0</v>
      </c>
      <c r="AR150" s="70">
        <f t="shared" ref="AR150" si="1443">+AR151+AR156+AR161</f>
        <v>0</v>
      </c>
      <c r="AS150" s="70">
        <f t="shared" ref="AS150" si="1444">+AS151+AS156+AS161</f>
        <v>0</v>
      </c>
      <c r="AT150" s="70">
        <f>+AT151+AT156+AT161</f>
        <v>0</v>
      </c>
      <c r="AU150" s="70">
        <f t="shared" ref="AU150" si="1445">+AU151+AU156+AU161</f>
        <v>0</v>
      </c>
      <c r="AV150" s="70">
        <f t="shared" ref="AV150" si="1446">+AV151+AV156+AV161</f>
        <v>0</v>
      </c>
      <c r="AW150" s="70">
        <f t="shared" ref="AW150" si="1447">+AW151+AW156+AW161</f>
        <v>215821</v>
      </c>
      <c r="AX150" s="70">
        <f t="shared" ref="AX150" si="1448">+AX151+AX156+AX161</f>
        <v>0</v>
      </c>
      <c r="AY150" s="70">
        <f t="shared" ref="AY150" si="1449">+AY151+AY156+AY161</f>
        <v>215821</v>
      </c>
      <c r="AZ150" s="70">
        <f t="shared" ref="AZ150" si="1450">+AZ151+AZ156+AZ161</f>
        <v>215821</v>
      </c>
      <c r="BA150" s="131"/>
      <c r="BB150" s="131"/>
      <c r="BC150" s="131"/>
      <c r="BD150" s="131"/>
      <c r="BE150" s="131"/>
      <c r="BF150" s="131"/>
      <c r="BG150" s="131"/>
      <c r="BH150" s="131"/>
    </row>
    <row r="151" spans="1:60">
      <c r="A151" s="71">
        <v>2023</v>
      </c>
      <c r="B151" s="72">
        <v>8324</v>
      </c>
      <c r="C151" s="71">
        <v>2</v>
      </c>
      <c r="D151" s="71">
        <v>5</v>
      </c>
      <c r="E151" s="71">
        <v>9</v>
      </c>
      <c r="F151" s="71">
        <v>5000</v>
      </c>
      <c r="G151" s="71">
        <v>5100</v>
      </c>
      <c r="H151" s="71"/>
      <c r="I151" s="73" t="s">
        <v>6</v>
      </c>
      <c r="J151" s="74" t="s">
        <v>29</v>
      </c>
      <c r="K151" s="75">
        <v>0</v>
      </c>
      <c r="L151" s="75">
        <v>0</v>
      </c>
      <c r="M151" s="75">
        <v>0</v>
      </c>
      <c r="N151" s="75">
        <v>189500</v>
      </c>
      <c r="O151" s="75">
        <v>0</v>
      </c>
      <c r="P151" s="75">
        <v>189500</v>
      </c>
      <c r="Q151" s="75">
        <v>189500</v>
      </c>
      <c r="R151" s="75">
        <f>+R152+R154</f>
        <v>0</v>
      </c>
      <c r="S151" s="75">
        <f t="shared" ref="S151:X151" si="1451">+S152+S154</f>
        <v>0</v>
      </c>
      <c r="T151" s="75">
        <f t="shared" si="1451"/>
        <v>0</v>
      </c>
      <c r="U151" s="75">
        <f t="shared" si="1451"/>
        <v>19952</v>
      </c>
      <c r="V151" s="75">
        <f t="shared" si="1451"/>
        <v>0</v>
      </c>
      <c r="W151" s="75">
        <f t="shared" si="1451"/>
        <v>19952</v>
      </c>
      <c r="X151" s="75">
        <f t="shared" si="1451"/>
        <v>19952</v>
      </c>
      <c r="Y151" s="75">
        <f>+Y152+Y154</f>
        <v>0</v>
      </c>
      <c r="Z151" s="75">
        <f t="shared" ref="Z151" si="1452">+Z152+Z154</f>
        <v>0</v>
      </c>
      <c r="AA151" s="75">
        <f t="shared" ref="AA151" si="1453">+AA152+AA154</f>
        <v>0</v>
      </c>
      <c r="AB151" s="75">
        <f t="shared" ref="AB151" si="1454">+AB152+AB154</f>
        <v>0</v>
      </c>
      <c r="AC151" s="75">
        <f t="shared" ref="AC151" si="1455">+AC152+AC154</f>
        <v>0</v>
      </c>
      <c r="AD151" s="75">
        <f t="shared" ref="AD151" si="1456">+AD152+AD154</f>
        <v>0</v>
      </c>
      <c r="AE151" s="75">
        <f t="shared" ref="AE151" si="1457">+AE152+AE154</f>
        <v>0</v>
      </c>
      <c r="AF151" s="75">
        <f>+AF152+AF154</f>
        <v>0</v>
      </c>
      <c r="AG151" s="75">
        <f t="shared" ref="AG151" si="1458">+AG152+AG154</f>
        <v>0</v>
      </c>
      <c r="AH151" s="75">
        <f t="shared" ref="AH151" si="1459">+AH152+AH154</f>
        <v>0</v>
      </c>
      <c r="AI151" s="75">
        <f t="shared" ref="AI151" si="1460">+AI152+AI154</f>
        <v>0</v>
      </c>
      <c r="AJ151" s="75">
        <f t="shared" ref="AJ151" si="1461">+AJ152+AJ154</f>
        <v>0</v>
      </c>
      <c r="AK151" s="75">
        <f t="shared" ref="AK151" si="1462">+AK152+AK154</f>
        <v>0</v>
      </c>
      <c r="AL151" s="75">
        <f t="shared" ref="AL151" si="1463">+AL152+AL154</f>
        <v>0</v>
      </c>
      <c r="AM151" s="75">
        <f>+AM152+AM154</f>
        <v>0</v>
      </c>
      <c r="AN151" s="75">
        <f t="shared" ref="AN151" si="1464">+AN152+AN154</f>
        <v>0</v>
      </c>
      <c r="AO151" s="75">
        <f t="shared" ref="AO151" si="1465">+AO152+AO154</f>
        <v>0</v>
      </c>
      <c r="AP151" s="75">
        <f t="shared" ref="AP151" si="1466">+AP152+AP154</f>
        <v>0</v>
      </c>
      <c r="AQ151" s="75">
        <f t="shared" ref="AQ151" si="1467">+AQ152+AQ154</f>
        <v>0</v>
      </c>
      <c r="AR151" s="75">
        <f t="shared" ref="AR151" si="1468">+AR152+AR154</f>
        <v>0</v>
      </c>
      <c r="AS151" s="75">
        <f t="shared" ref="AS151" si="1469">+AS152+AS154</f>
        <v>0</v>
      </c>
      <c r="AT151" s="75">
        <f>+AT152+AT154</f>
        <v>0</v>
      </c>
      <c r="AU151" s="75">
        <f t="shared" ref="AU151" si="1470">+AU152+AU154</f>
        <v>0</v>
      </c>
      <c r="AV151" s="75">
        <f t="shared" ref="AV151" si="1471">+AV152+AV154</f>
        <v>0</v>
      </c>
      <c r="AW151" s="75">
        <f t="shared" ref="AW151" si="1472">+AW152+AW154</f>
        <v>169548</v>
      </c>
      <c r="AX151" s="75">
        <f t="shared" ref="AX151" si="1473">+AX152+AX154</f>
        <v>0</v>
      </c>
      <c r="AY151" s="75">
        <f t="shared" ref="AY151" si="1474">+AY152+AY154</f>
        <v>169548</v>
      </c>
      <c r="AZ151" s="75">
        <f t="shared" ref="AZ151" si="1475">+AZ152+AZ154</f>
        <v>169548</v>
      </c>
      <c r="BA151" s="132"/>
      <c r="BB151" s="132"/>
      <c r="BC151" s="132"/>
      <c r="BD151" s="132"/>
      <c r="BE151" s="132"/>
      <c r="BF151" s="132"/>
      <c r="BG151" s="132"/>
      <c r="BH151" s="132"/>
    </row>
    <row r="152" spans="1:60">
      <c r="A152" s="76">
        <v>2023</v>
      </c>
      <c r="B152" s="77">
        <v>8324</v>
      </c>
      <c r="C152" s="76">
        <v>2</v>
      </c>
      <c r="D152" s="76">
        <v>5</v>
      </c>
      <c r="E152" s="76">
        <v>9</v>
      </c>
      <c r="F152" s="76">
        <v>5000</v>
      </c>
      <c r="G152" s="76">
        <v>5100</v>
      </c>
      <c r="H152" s="76">
        <v>515</v>
      </c>
      <c r="I152" s="78" t="s">
        <v>6</v>
      </c>
      <c r="J152" s="79" t="s">
        <v>31</v>
      </c>
      <c r="K152" s="88">
        <v>0</v>
      </c>
      <c r="L152" s="88">
        <v>0</v>
      </c>
      <c r="M152" s="88">
        <v>0</v>
      </c>
      <c r="N152" s="88">
        <v>182000</v>
      </c>
      <c r="O152" s="88">
        <v>0</v>
      </c>
      <c r="P152" s="88">
        <v>182000</v>
      </c>
      <c r="Q152" s="88">
        <v>182000</v>
      </c>
      <c r="R152" s="88">
        <f>+R153</f>
        <v>0</v>
      </c>
      <c r="S152" s="88">
        <f t="shared" ref="S152:X152" si="1476">+S153</f>
        <v>0</v>
      </c>
      <c r="T152" s="88">
        <f t="shared" si="1476"/>
        <v>0</v>
      </c>
      <c r="U152" s="88">
        <f t="shared" si="1476"/>
        <v>19952</v>
      </c>
      <c r="V152" s="88">
        <f t="shared" si="1476"/>
        <v>0</v>
      </c>
      <c r="W152" s="88">
        <f t="shared" si="1476"/>
        <v>19952</v>
      </c>
      <c r="X152" s="88">
        <f t="shared" si="1476"/>
        <v>19952</v>
      </c>
      <c r="Y152" s="88">
        <f>+Y153</f>
        <v>0</v>
      </c>
      <c r="Z152" s="88">
        <f t="shared" ref="Z152" si="1477">+Z153</f>
        <v>0</v>
      </c>
      <c r="AA152" s="88">
        <f t="shared" ref="AA152" si="1478">+AA153</f>
        <v>0</v>
      </c>
      <c r="AB152" s="88">
        <f t="shared" ref="AB152" si="1479">+AB153</f>
        <v>0</v>
      </c>
      <c r="AC152" s="88">
        <f t="shared" ref="AC152" si="1480">+AC153</f>
        <v>0</v>
      </c>
      <c r="AD152" s="88">
        <f t="shared" ref="AD152" si="1481">+AD153</f>
        <v>0</v>
      </c>
      <c r="AE152" s="88">
        <f t="shared" ref="AE152" si="1482">+AE153</f>
        <v>0</v>
      </c>
      <c r="AF152" s="88">
        <f>+AF153</f>
        <v>0</v>
      </c>
      <c r="AG152" s="88">
        <f t="shared" ref="AG152" si="1483">+AG153</f>
        <v>0</v>
      </c>
      <c r="AH152" s="88">
        <f t="shared" ref="AH152" si="1484">+AH153</f>
        <v>0</v>
      </c>
      <c r="AI152" s="88">
        <f t="shared" ref="AI152" si="1485">+AI153</f>
        <v>0</v>
      </c>
      <c r="AJ152" s="88">
        <f t="shared" ref="AJ152" si="1486">+AJ153</f>
        <v>0</v>
      </c>
      <c r="AK152" s="88">
        <f t="shared" ref="AK152" si="1487">+AK153</f>
        <v>0</v>
      </c>
      <c r="AL152" s="88">
        <f t="shared" ref="AL152" si="1488">+AL153</f>
        <v>0</v>
      </c>
      <c r="AM152" s="88">
        <f>+AM153</f>
        <v>0</v>
      </c>
      <c r="AN152" s="88">
        <f t="shared" ref="AN152" si="1489">+AN153</f>
        <v>0</v>
      </c>
      <c r="AO152" s="88">
        <f t="shared" ref="AO152" si="1490">+AO153</f>
        <v>0</v>
      </c>
      <c r="AP152" s="88">
        <f t="shared" ref="AP152" si="1491">+AP153</f>
        <v>0</v>
      </c>
      <c r="AQ152" s="88">
        <f t="shared" ref="AQ152" si="1492">+AQ153</f>
        <v>0</v>
      </c>
      <c r="AR152" s="88">
        <f t="shared" ref="AR152" si="1493">+AR153</f>
        <v>0</v>
      </c>
      <c r="AS152" s="88">
        <f t="shared" ref="AS152" si="1494">+AS153</f>
        <v>0</v>
      </c>
      <c r="AT152" s="88">
        <f>+AT153</f>
        <v>0</v>
      </c>
      <c r="AU152" s="88">
        <f t="shared" ref="AU152" si="1495">+AU153</f>
        <v>0</v>
      </c>
      <c r="AV152" s="88">
        <f t="shared" ref="AV152" si="1496">+AV153</f>
        <v>0</v>
      </c>
      <c r="AW152" s="88">
        <f t="shared" ref="AW152" si="1497">+AW153</f>
        <v>162048</v>
      </c>
      <c r="AX152" s="88">
        <f t="shared" ref="AX152" si="1498">+AX153</f>
        <v>0</v>
      </c>
      <c r="AY152" s="88">
        <f t="shared" ref="AY152" si="1499">+AY153</f>
        <v>162048</v>
      </c>
      <c r="AZ152" s="88">
        <f t="shared" ref="AZ152" si="1500">+AZ153</f>
        <v>162048</v>
      </c>
      <c r="BA152" s="135"/>
      <c r="BB152" s="135"/>
      <c r="BC152" s="135"/>
      <c r="BD152" s="135"/>
      <c r="BE152" s="135"/>
      <c r="BF152" s="135"/>
      <c r="BG152" s="135"/>
      <c r="BH152" s="135"/>
    </row>
    <row r="153" spans="1:60">
      <c r="A153" s="81">
        <v>2023</v>
      </c>
      <c r="B153" s="86">
        <v>8324</v>
      </c>
      <c r="C153" s="81">
        <v>2</v>
      </c>
      <c r="D153" s="81">
        <v>5</v>
      </c>
      <c r="E153" s="81">
        <v>9</v>
      </c>
      <c r="F153" s="81">
        <v>5000</v>
      </c>
      <c r="G153" s="81">
        <v>5100</v>
      </c>
      <c r="H153" s="81">
        <v>515</v>
      </c>
      <c r="I153" s="83">
        <v>1</v>
      </c>
      <c r="J153" s="89" t="s">
        <v>31</v>
      </c>
      <c r="K153" s="87">
        <v>0</v>
      </c>
      <c r="L153" s="87">
        <v>0</v>
      </c>
      <c r="M153" s="85">
        <v>0</v>
      </c>
      <c r="N153" s="87">
        <v>182000</v>
      </c>
      <c r="O153" s="87">
        <v>0</v>
      </c>
      <c r="P153" s="85">
        <f>+N153+O153</f>
        <v>182000</v>
      </c>
      <c r="Q153" s="85">
        <f>+M153+P153</f>
        <v>182000</v>
      </c>
      <c r="R153" s="85">
        <v>0</v>
      </c>
      <c r="S153" s="85">
        <v>0</v>
      </c>
      <c r="T153" s="85">
        <f>+R153+S153</f>
        <v>0</v>
      </c>
      <c r="U153" s="85">
        <v>19952</v>
      </c>
      <c r="V153" s="85">
        <v>0</v>
      </c>
      <c r="W153" s="85">
        <f>+U153+V153</f>
        <v>19952</v>
      </c>
      <c r="X153" s="85">
        <f>+T153+W153</f>
        <v>19952</v>
      </c>
      <c r="Y153" s="85">
        <v>0</v>
      </c>
      <c r="Z153" s="85">
        <v>0</v>
      </c>
      <c r="AA153" s="85">
        <f>+Y153+Z153</f>
        <v>0</v>
      </c>
      <c r="AB153" s="85">
        <v>0</v>
      </c>
      <c r="AC153" s="85">
        <v>0</v>
      </c>
      <c r="AD153" s="85">
        <f>+AB153+AC153</f>
        <v>0</v>
      </c>
      <c r="AE153" s="85">
        <f>+AA153+AD153</f>
        <v>0</v>
      </c>
      <c r="AF153" s="85">
        <v>0</v>
      </c>
      <c r="AG153" s="85">
        <v>0</v>
      </c>
      <c r="AH153" s="85">
        <f>+AF153+AG153</f>
        <v>0</v>
      </c>
      <c r="AI153" s="85">
        <v>0</v>
      </c>
      <c r="AJ153" s="85">
        <v>0</v>
      </c>
      <c r="AK153" s="85">
        <f>+AI153+AJ153</f>
        <v>0</v>
      </c>
      <c r="AL153" s="85">
        <f>+AH153+AK153</f>
        <v>0</v>
      </c>
      <c r="AM153" s="85">
        <v>0</v>
      </c>
      <c r="AN153" s="85">
        <v>0</v>
      </c>
      <c r="AO153" s="85">
        <f>+AM153+AN153</f>
        <v>0</v>
      </c>
      <c r="AP153" s="85">
        <v>0</v>
      </c>
      <c r="AQ153" s="85">
        <v>0</v>
      </c>
      <c r="AR153" s="85">
        <f>+AP153+AQ153</f>
        <v>0</v>
      </c>
      <c r="AS153" s="85">
        <f>+AO153+AR153</f>
        <v>0</v>
      </c>
      <c r="AT153" s="85">
        <f>+K153-R153-Y153-AF153-AM153</f>
        <v>0</v>
      </c>
      <c r="AU153" s="85">
        <f>+L153-S153-Z153-AG153-AN153</f>
        <v>0</v>
      </c>
      <c r="AV153" s="85">
        <f>+AT153+AU153</f>
        <v>0</v>
      </c>
      <c r="AW153" s="85">
        <f>+N153-U153-AB153-AI153-AP153</f>
        <v>162048</v>
      </c>
      <c r="AX153" s="85">
        <f>+O153-V153-AC153-AJ153-AQ153</f>
        <v>0</v>
      </c>
      <c r="AY153" s="85">
        <f>+AW153+AX153</f>
        <v>162048</v>
      </c>
      <c r="AZ153" s="85">
        <f>+AV153+AY153</f>
        <v>162048</v>
      </c>
      <c r="BA153" s="134">
        <v>6</v>
      </c>
      <c r="BB153" s="134"/>
      <c r="BC153" s="134"/>
      <c r="BD153" s="134"/>
      <c r="BE153" s="134"/>
      <c r="BF153" s="134"/>
      <c r="BG153" s="134">
        <f>+BA153-BC153-BE153</f>
        <v>6</v>
      </c>
      <c r="BH153" s="134"/>
    </row>
    <row r="154" spans="1:60">
      <c r="A154" s="76">
        <v>2023</v>
      </c>
      <c r="B154" s="77">
        <v>8324</v>
      </c>
      <c r="C154" s="76">
        <v>2</v>
      </c>
      <c r="D154" s="76">
        <v>5</v>
      </c>
      <c r="E154" s="76">
        <v>9</v>
      </c>
      <c r="F154" s="76">
        <v>5000</v>
      </c>
      <c r="G154" s="76">
        <v>5100</v>
      </c>
      <c r="H154" s="76">
        <v>519</v>
      </c>
      <c r="I154" s="78" t="s">
        <v>6</v>
      </c>
      <c r="J154" s="79" t="s">
        <v>32</v>
      </c>
      <c r="K154" s="88">
        <v>0</v>
      </c>
      <c r="L154" s="88">
        <v>0</v>
      </c>
      <c r="M154" s="88">
        <v>0</v>
      </c>
      <c r="N154" s="88">
        <v>7500</v>
      </c>
      <c r="O154" s="88">
        <v>0</v>
      </c>
      <c r="P154" s="88">
        <v>7500</v>
      </c>
      <c r="Q154" s="88">
        <v>7500</v>
      </c>
      <c r="R154" s="88">
        <f>+R155</f>
        <v>0</v>
      </c>
      <c r="S154" s="88">
        <f t="shared" ref="S154:X154" si="1501">+S155</f>
        <v>0</v>
      </c>
      <c r="T154" s="88">
        <f t="shared" si="1501"/>
        <v>0</v>
      </c>
      <c r="U154" s="88">
        <f t="shared" si="1501"/>
        <v>0</v>
      </c>
      <c r="V154" s="88">
        <f t="shared" si="1501"/>
        <v>0</v>
      </c>
      <c r="W154" s="88">
        <f t="shared" si="1501"/>
        <v>0</v>
      </c>
      <c r="X154" s="88">
        <f t="shared" si="1501"/>
        <v>0</v>
      </c>
      <c r="Y154" s="88">
        <f>+Y155</f>
        <v>0</v>
      </c>
      <c r="Z154" s="88">
        <f t="shared" ref="Z154" si="1502">+Z155</f>
        <v>0</v>
      </c>
      <c r="AA154" s="88">
        <f t="shared" ref="AA154" si="1503">+AA155</f>
        <v>0</v>
      </c>
      <c r="AB154" s="88">
        <f t="shared" ref="AB154" si="1504">+AB155</f>
        <v>0</v>
      </c>
      <c r="AC154" s="88">
        <f t="shared" ref="AC154" si="1505">+AC155</f>
        <v>0</v>
      </c>
      <c r="AD154" s="88">
        <f t="shared" ref="AD154" si="1506">+AD155</f>
        <v>0</v>
      </c>
      <c r="AE154" s="88">
        <f t="shared" ref="AE154" si="1507">+AE155</f>
        <v>0</v>
      </c>
      <c r="AF154" s="88">
        <f>+AF155</f>
        <v>0</v>
      </c>
      <c r="AG154" s="88">
        <f t="shared" ref="AG154" si="1508">+AG155</f>
        <v>0</v>
      </c>
      <c r="AH154" s="88">
        <f t="shared" ref="AH154" si="1509">+AH155</f>
        <v>0</v>
      </c>
      <c r="AI154" s="88">
        <f t="shared" ref="AI154" si="1510">+AI155</f>
        <v>0</v>
      </c>
      <c r="AJ154" s="88">
        <f t="shared" ref="AJ154" si="1511">+AJ155</f>
        <v>0</v>
      </c>
      <c r="AK154" s="88">
        <f t="shared" ref="AK154" si="1512">+AK155</f>
        <v>0</v>
      </c>
      <c r="AL154" s="88">
        <f t="shared" ref="AL154" si="1513">+AL155</f>
        <v>0</v>
      </c>
      <c r="AM154" s="88">
        <f>+AM155</f>
        <v>0</v>
      </c>
      <c r="AN154" s="88">
        <f t="shared" ref="AN154" si="1514">+AN155</f>
        <v>0</v>
      </c>
      <c r="AO154" s="88">
        <f t="shared" ref="AO154" si="1515">+AO155</f>
        <v>0</v>
      </c>
      <c r="AP154" s="88">
        <f t="shared" ref="AP154" si="1516">+AP155</f>
        <v>0</v>
      </c>
      <c r="AQ154" s="88">
        <f t="shared" ref="AQ154" si="1517">+AQ155</f>
        <v>0</v>
      </c>
      <c r="AR154" s="88">
        <f t="shared" ref="AR154" si="1518">+AR155</f>
        <v>0</v>
      </c>
      <c r="AS154" s="88">
        <f t="shared" ref="AS154" si="1519">+AS155</f>
        <v>0</v>
      </c>
      <c r="AT154" s="88">
        <f>+AT155</f>
        <v>0</v>
      </c>
      <c r="AU154" s="88">
        <f t="shared" ref="AU154" si="1520">+AU155</f>
        <v>0</v>
      </c>
      <c r="AV154" s="88">
        <f t="shared" ref="AV154" si="1521">+AV155</f>
        <v>0</v>
      </c>
      <c r="AW154" s="88">
        <f t="shared" ref="AW154" si="1522">+AW155</f>
        <v>7500</v>
      </c>
      <c r="AX154" s="88">
        <f t="shared" ref="AX154" si="1523">+AX155</f>
        <v>0</v>
      </c>
      <c r="AY154" s="88">
        <f t="shared" ref="AY154" si="1524">+AY155</f>
        <v>7500</v>
      </c>
      <c r="AZ154" s="88">
        <f t="shared" ref="AZ154" si="1525">+AZ155</f>
        <v>7500</v>
      </c>
      <c r="BA154" s="135"/>
      <c r="BB154" s="135"/>
      <c r="BC154" s="135"/>
      <c r="BD154" s="135"/>
      <c r="BE154" s="135"/>
      <c r="BF154" s="135"/>
      <c r="BG154" s="135"/>
      <c r="BH154" s="135"/>
    </row>
    <row r="155" spans="1:60">
      <c r="A155" s="81">
        <v>2023</v>
      </c>
      <c r="B155" s="86">
        <v>8324</v>
      </c>
      <c r="C155" s="81">
        <v>2</v>
      </c>
      <c r="D155" s="81">
        <v>5</v>
      </c>
      <c r="E155" s="81">
        <v>9</v>
      </c>
      <c r="F155" s="81">
        <v>5000</v>
      </c>
      <c r="G155" s="81">
        <v>5100</v>
      </c>
      <c r="H155" s="81">
        <v>519</v>
      </c>
      <c r="I155" s="83">
        <v>1</v>
      </c>
      <c r="J155" s="89" t="s">
        <v>32</v>
      </c>
      <c r="K155" s="87">
        <v>0</v>
      </c>
      <c r="L155" s="87">
        <v>0</v>
      </c>
      <c r="M155" s="85">
        <v>0</v>
      </c>
      <c r="N155" s="87">
        <v>7500</v>
      </c>
      <c r="O155" s="87">
        <v>0</v>
      </c>
      <c r="P155" s="85">
        <f>+N155+O155</f>
        <v>7500</v>
      </c>
      <c r="Q155" s="85">
        <f>+M155+P155</f>
        <v>7500</v>
      </c>
      <c r="R155" s="85">
        <v>0</v>
      </c>
      <c r="S155" s="85">
        <v>0</v>
      </c>
      <c r="T155" s="85">
        <f>+R155+S155</f>
        <v>0</v>
      </c>
      <c r="U155" s="85">
        <v>0</v>
      </c>
      <c r="V155" s="85">
        <v>0</v>
      </c>
      <c r="W155" s="85">
        <f>+U155+V155</f>
        <v>0</v>
      </c>
      <c r="X155" s="85">
        <f>+T155+W155</f>
        <v>0</v>
      </c>
      <c r="Y155" s="85">
        <v>0</v>
      </c>
      <c r="Z155" s="85">
        <v>0</v>
      </c>
      <c r="AA155" s="85">
        <f>+Y155+Z155</f>
        <v>0</v>
      </c>
      <c r="AB155" s="85">
        <v>0</v>
      </c>
      <c r="AC155" s="85">
        <v>0</v>
      </c>
      <c r="AD155" s="85">
        <f>+AB155+AC155</f>
        <v>0</v>
      </c>
      <c r="AE155" s="85">
        <f>+AA155+AD155</f>
        <v>0</v>
      </c>
      <c r="AF155" s="85">
        <v>0</v>
      </c>
      <c r="AG155" s="85">
        <v>0</v>
      </c>
      <c r="AH155" s="85">
        <f>+AF155+AG155</f>
        <v>0</v>
      </c>
      <c r="AI155" s="85">
        <v>0</v>
      </c>
      <c r="AJ155" s="85">
        <v>0</v>
      </c>
      <c r="AK155" s="85">
        <f>+AI155+AJ155</f>
        <v>0</v>
      </c>
      <c r="AL155" s="85">
        <f>+AH155+AK155</f>
        <v>0</v>
      </c>
      <c r="AM155" s="85">
        <v>0</v>
      </c>
      <c r="AN155" s="85">
        <v>0</v>
      </c>
      <c r="AO155" s="85">
        <f>+AM155+AN155</f>
        <v>0</v>
      </c>
      <c r="AP155" s="85">
        <v>0</v>
      </c>
      <c r="AQ155" s="85">
        <v>0</v>
      </c>
      <c r="AR155" s="85">
        <f>+AP155+AQ155</f>
        <v>0</v>
      </c>
      <c r="AS155" s="85">
        <f>+AO155+AR155</f>
        <v>0</v>
      </c>
      <c r="AT155" s="85">
        <f>+K155-R155-Y155-AF155-AM155</f>
        <v>0</v>
      </c>
      <c r="AU155" s="85">
        <f>+L155-S155-Z155-AG155-AN155</f>
        <v>0</v>
      </c>
      <c r="AV155" s="85">
        <f>+AT155+AU155</f>
        <v>0</v>
      </c>
      <c r="AW155" s="85">
        <f>+N155-U155-AB155-AI155-AP155</f>
        <v>7500</v>
      </c>
      <c r="AX155" s="85">
        <f>+O155-V155-AC155-AJ155-AQ155</f>
        <v>0</v>
      </c>
      <c r="AY155" s="85">
        <f>+AW155+AX155</f>
        <v>7500</v>
      </c>
      <c r="AZ155" s="85">
        <f>+AV155+AY155</f>
        <v>7500</v>
      </c>
      <c r="BA155" s="134">
        <v>3</v>
      </c>
      <c r="BB155" s="134"/>
      <c r="BC155" s="134"/>
      <c r="BD155" s="134"/>
      <c r="BE155" s="134"/>
      <c r="BF155" s="134"/>
      <c r="BG155" s="134">
        <f>+BA155-BC155-BE155</f>
        <v>3</v>
      </c>
      <c r="BH155" s="134"/>
    </row>
    <row r="156" spans="1:60">
      <c r="A156" s="71">
        <v>2023</v>
      </c>
      <c r="B156" s="72">
        <v>8324</v>
      </c>
      <c r="C156" s="71">
        <v>2</v>
      </c>
      <c r="D156" s="71">
        <v>5</v>
      </c>
      <c r="E156" s="71">
        <v>9</v>
      </c>
      <c r="F156" s="71">
        <v>5000</v>
      </c>
      <c r="G156" s="71">
        <v>5200</v>
      </c>
      <c r="H156" s="71"/>
      <c r="I156" s="73" t="s">
        <v>6</v>
      </c>
      <c r="J156" s="74" t="s">
        <v>33</v>
      </c>
      <c r="K156" s="75">
        <v>0</v>
      </c>
      <c r="L156" s="75">
        <v>0</v>
      </c>
      <c r="M156" s="75">
        <v>0</v>
      </c>
      <c r="N156" s="75">
        <v>114600</v>
      </c>
      <c r="O156" s="75">
        <v>0</v>
      </c>
      <c r="P156" s="75">
        <v>114600</v>
      </c>
      <c r="Q156" s="75">
        <v>114600</v>
      </c>
      <c r="R156" s="75">
        <f>+R157+R159</f>
        <v>0</v>
      </c>
      <c r="S156" s="75">
        <f t="shared" ref="S156:X156" si="1526">+S157+S159</f>
        <v>0</v>
      </c>
      <c r="T156" s="75">
        <f t="shared" si="1526"/>
        <v>0</v>
      </c>
      <c r="U156" s="75">
        <f t="shared" si="1526"/>
        <v>103327</v>
      </c>
      <c r="V156" s="75">
        <f t="shared" si="1526"/>
        <v>0</v>
      </c>
      <c r="W156" s="75">
        <f t="shared" si="1526"/>
        <v>103327</v>
      </c>
      <c r="X156" s="75">
        <f t="shared" si="1526"/>
        <v>103327</v>
      </c>
      <c r="Y156" s="75">
        <f>+Y157+Y159</f>
        <v>0</v>
      </c>
      <c r="Z156" s="75">
        <f t="shared" ref="Z156" si="1527">+Z157+Z159</f>
        <v>0</v>
      </c>
      <c r="AA156" s="75">
        <f t="shared" ref="AA156" si="1528">+AA157+AA159</f>
        <v>0</v>
      </c>
      <c r="AB156" s="75">
        <f t="shared" ref="AB156" si="1529">+AB157+AB159</f>
        <v>0</v>
      </c>
      <c r="AC156" s="75">
        <f t="shared" ref="AC156" si="1530">+AC157+AC159</f>
        <v>0</v>
      </c>
      <c r="AD156" s="75">
        <f t="shared" ref="AD156" si="1531">+AD157+AD159</f>
        <v>0</v>
      </c>
      <c r="AE156" s="75">
        <f t="shared" ref="AE156" si="1532">+AE157+AE159</f>
        <v>0</v>
      </c>
      <c r="AF156" s="75">
        <f>+AF157+AF159</f>
        <v>0</v>
      </c>
      <c r="AG156" s="75">
        <f t="shared" ref="AG156" si="1533">+AG157+AG159</f>
        <v>0</v>
      </c>
      <c r="AH156" s="75">
        <f t="shared" ref="AH156" si="1534">+AH157+AH159</f>
        <v>0</v>
      </c>
      <c r="AI156" s="75">
        <f t="shared" ref="AI156" si="1535">+AI157+AI159</f>
        <v>0</v>
      </c>
      <c r="AJ156" s="75">
        <f t="shared" ref="AJ156" si="1536">+AJ157+AJ159</f>
        <v>0</v>
      </c>
      <c r="AK156" s="75">
        <f t="shared" ref="AK156" si="1537">+AK157+AK159</f>
        <v>0</v>
      </c>
      <c r="AL156" s="75">
        <f t="shared" ref="AL156" si="1538">+AL157+AL159</f>
        <v>0</v>
      </c>
      <c r="AM156" s="75">
        <f>+AM157+AM159</f>
        <v>0</v>
      </c>
      <c r="AN156" s="75">
        <f t="shared" ref="AN156" si="1539">+AN157+AN159</f>
        <v>0</v>
      </c>
      <c r="AO156" s="75">
        <f t="shared" ref="AO156" si="1540">+AO157+AO159</f>
        <v>0</v>
      </c>
      <c r="AP156" s="75">
        <f t="shared" ref="AP156" si="1541">+AP157+AP159</f>
        <v>0</v>
      </c>
      <c r="AQ156" s="75">
        <f t="shared" ref="AQ156" si="1542">+AQ157+AQ159</f>
        <v>0</v>
      </c>
      <c r="AR156" s="75">
        <f t="shared" ref="AR156" si="1543">+AR157+AR159</f>
        <v>0</v>
      </c>
      <c r="AS156" s="75">
        <f t="shared" ref="AS156" si="1544">+AS157+AS159</f>
        <v>0</v>
      </c>
      <c r="AT156" s="75">
        <f>+AT157+AT159</f>
        <v>0</v>
      </c>
      <c r="AU156" s="75">
        <f t="shared" ref="AU156" si="1545">+AU157+AU159</f>
        <v>0</v>
      </c>
      <c r="AV156" s="75">
        <f t="shared" ref="AV156" si="1546">+AV157+AV159</f>
        <v>0</v>
      </c>
      <c r="AW156" s="75">
        <f t="shared" ref="AW156" si="1547">+AW157+AW159</f>
        <v>11272.999999999993</v>
      </c>
      <c r="AX156" s="75">
        <f t="shared" ref="AX156" si="1548">+AX157+AX159</f>
        <v>0</v>
      </c>
      <c r="AY156" s="75">
        <f t="shared" ref="AY156" si="1549">+AY157+AY159</f>
        <v>11272.999999999993</v>
      </c>
      <c r="AZ156" s="75">
        <f t="shared" ref="AZ156" si="1550">+AZ157+AZ159</f>
        <v>11272.999999999993</v>
      </c>
      <c r="BA156" s="132"/>
      <c r="BB156" s="132"/>
      <c r="BC156" s="132"/>
      <c r="BD156" s="132"/>
      <c r="BE156" s="132"/>
      <c r="BF156" s="132"/>
      <c r="BG156" s="132"/>
      <c r="BH156" s="132"/>
    </row>
    <row r="157" spans="1:60">
      <c r="A157" s="76">
        <v>2023</v>
      </c>
      <c r="B157" s="77">
        <v>8324</v>
      </c>
      <c r="C157" s="76">
        <v>2</v>
      </c>
      <c r="D157" s="76">
        <v>5</v>
      </c>
      <c r="E157" s="76">
        <v>9</v>
      </c>
      <c r="F157" s="76">
        <v>5000</v>
      </c>
      <c r="G157" s="76">
        <v>5200</v>
      </c>
      <c r="H157" s="76">
        <v>521</v>
      </c>
      <c r="I157" s="78" t="s">
        <v>6</v>
      </c>
      <c r="J157" s="79" t="s">
        <v>134</v>
      </c>
      <c r="K157" s="88">
        <v>0</v>
      </c>
      <c r="L157" s="88">
        <v>0</v>
      </c>
      <c r="M157" s="88">
        <v>0</v>
      </c>
      <c r="N157" s="88">
        <v>44600</v>
      </c>
      <c r="O157" s="88">
        <v>0</v>
      </c>
      <c r="P157" s="88">
        <v>44600</v>
      </c>
      <c r="Q157" s="88">
        <v>44600</v>
      </c>
      <c r="R157" s="88">
        <f>+R158</f>
        <v>0</v>
      </c>
      <c r="S157" s="88">
        <f t="shared" ref="S157:X157" si="1551">+S158</f>
        <v>0</v>
      </c>
      <c r="T157" s="88">
        <f t="shared" si="1551"/>
        <v>0</v>
      </c>
      <c r="U157" s="88">
        <f t="shared" si="1551"/>
        <v>33454.400000000001</v>
      </c>
      <c r="V157" s="88">
        <f t="shared" si="1551"/>
        <v>0</v>
      </c>
      <c r="W157" s="88">
        <f t="shared" si="1551"/>
        <v>33454.400000000001</v>
      </c>
      <c r="X157" s="88">
        <f t="shared" si="1551"/>
        <v>33454.400000000001</v>
      </c>
      <c r="Y157" s="88">
        <f>+Y158</f>
        <v>0</v>
      </c>
      <c r="Z157" s="88">
        <f t="shared" ref="Z157" si="1552">+Z158</f>
        <v>0</v>
      </c>
      <c r="AA157" s="88">
        <f t="shared" ref="AA157" si="1553">+AA158</f>
        <v>0</v>
      </c>
      <c r="AB157" s="88">
        <f t="shared" ref="AB157" si="1554">+AB158</f>
        <v>0</v>
      </c>
      <c r="AC157" s="88">
        <f t="shared" ref="AC157" si="1555">+AC158</f>
        <v>0</v>
      </c>
      <c r="AD157" s="88">
        <f t="shared" ref="AD157" si="1556">+AD158</f>
        <v>0</v>
      </c>
      <c r="AE157" s="88">
        <f t="shared" ref="AE157" si="1557">+AE158</f>
        <v>0</v>
      </c>
      <c r="AF157" s="88">
        <f>+AF158</f>
        <v>0</v>
      </c>
      <c r="AG157" s="88">
        <f t="shared" ref="AG157" si="1558">+AG158</f>
        <v>0</v>
      </c>
      <c r="AH157" s="88">
        <f t="shared" ref="AH157" si="1559">+AH158</f>
        <v>0</v>
      </c>
      <c r="AI157" s="88">
        <f t="shared" ref="AI157" si="1560">+AI158</f>
        <v>0</v>
      </c>
      <c r="AJ157" s="88">
        <f t="shared" ref="AJ157" si="1561">+AJ158</f>
        <v>0</v>
      </c>
      <c r="AK157" s="88">
        <f t="shared" ref="AK157" si="1562">+AK158</f>
        <v>0</v>
      </c>
      <c r="AL157" s="88">
        <f t="shared" ref="AL157" si="1563">+AL158</f>
        <v>0</v>
      </c>
      <c r="AM157" s="88">
        <f>+AM158</f>
        <v>0</v>
      </c>
      <c r="AN157" s="88">
        <f t="shared" ref="AN157" si="1564">+AN158</f>
        <v>0</v>
      </c>
      <c r="AO157" s="88">
        <f t="shared" ref="AO157" si="1565">+AO158</f>
        <v>0</v>
      </c>
      <c r="AP157" s="88">
        <f t="shared" ref="AP157" si="1566">+AP158</f>
        <v>0</v>
      </c>
      <c r="AQ157" s="88">
        <f t="shared" ref="AQ157" si="1567">+AQ158</f>
        <v>0</v>
      </c>
      <c r="AR157" s="88">
        <f t="shared" ref="AR157" si="1568">+AR158</f>
        <v>0</v>
      </c>
      <c r="AS157" s="88">
        <f t="shared" ref="AS157" si="1569">+AS158</f>
        <v>0</v>
      </c>
      <c r="AT157" s="88">
        <f>+AT158</f>
        <v>0</v>
      </c>
      <c r="AU157" s="88">
        <f t="shared" ref="AU157" si="1570">+AU158</f>
        <v>0</v>
      </c>
      <c r="AV157" s="88">
        <f t="shared" ref="AV157" si="1571">+AV158</f>
        <v>0</v>
      </c>
      <c r="AW157" s="88">
        <f t="shared" ref="AW157" si="1572">+AW158</f>
        <v>11145.599999999999</v>
      </c>
      <c r="AX157" s="88">
        <f t="shared" ref="AX157" si="1573">+AX158</f>
        <v>0</v>
      </c>
      <c r="AY157" s="88">
        <f t="shared" ref="AY157" si="1574">+AY158</f>
        <v>11145.599999999999</v>
      </c>
      <c r="AZ157" s="88">
        <f t="shared" ref="AZ157" si="1575">+AZ158</f>
        <v>11145.599999999999</v>
      </c>
      <c r="BA157" s="135"/>
      <c r="BB157" s="135"/>
      <c r="BC157" s="135"/>
      <c r="BD157" s="135"/>
      <c r="BE157" s="135"/>
      <c r="BF157" s="135"/>
      <c r="BG157" s="135"/>
      <c r="BH157" s="135"/>
    </row>
    <row r="158" spans="1:60">
      <c r="A158" s="81">
        <v>2023</v>
      </c>
      <c r="B158" s="86">
        <v>8324</v>
      </c>
      <c r="C158" s="81">
        <v>2</v>
      </c>
      <c r="D158" s="81">
        <v>5</v>
      </c>
      <c r="E158" s="81">
        <v>9</v>
      </c>
      <c r="F158" s="81">
        <v>5000</v>
      </c>
      <c r="G158" s="81">
        <v>5200</v>
      </c>
      <c r="H158" s="81">
        <v>521</v>
      </c>
      <c r="I158" s="83">
        <v>1</v>
      </c>
      <c r="J158" s="89" t="s">
        <v>134</v>
      </c>
      <c r="K158" s="87">
        <v>0</v>
      </c>
      <c r="L158" s="87">
        <v>0</v>
      </c>
      <c r="M158" s="85">
        <v>0</v>
      </c>
      <c r="N158" s="87">
        <v>44600</v>
      </c>
      <c r="O158" s="87">
        <v>0</v>
      </c>
      <c r="P158" s="85">
        <f>+N158+O158</f>
        <v>44600</v>
      </c>
      <c r="Q158" s="85">
        <f>+M158+P158</f>
        <v>44600</v>
      </c>
      <c r="R158" s="85">
        <v>0</v>
      </c>
      <c r="S158" s="85">
        <v>0</v>
      </c>
      <c r="T158" s="85">
        <f>+R158+S158</f>
        <v>0</v>
      </c>
      <c r="U158" s="85">
        <v>33454.400000000001</v>
      </c>
      <c r="V158" s="85">
        <v>0</v>
      </c>
      <c r="W158" s="85">
        <f>+U158+V158</f>
        <v>33454.400000000001</v>
      </c>
      <c r="X158" s="85">
        <f>+T158+W158</f>
        <v>33454.400000000001</v>
      </c>
      <c r="Y158" s="85">
        <v>0</v>
      </c>
      <c r="Z158" s="85">
        <v>0</v>
      </c>
      <c r="AA158" s="85">
        <f>+Y158+Z158</f>
        <v>0</v>
      </c>
      <c r="AB158" s="85">
        <v>0</v>
      </c>
      <c r="AC158" s="85">
        <v>0</v>
      </c>
      <c r="AD158" s="85">
        <f>+AB158+AC158</f>
        <v>0</v>
      </c>
      <c r="AE158" s="85">
        <f>+AA158+AD158</f>
        <v>0</v>
      </c>
      <c r="AF158" s="85">
        <v>0</v>
      </c>
      <c r="AG158" s="85">
        <v>0</v>
      </c>
      <c r="AH158" s="85">
        <f>+AF158+AG158</f>
        <v>0</v>
      </c>
      <c r="AI158" s="85">
        <v>0</v>
      </c>
      <c r="AJ158" s="85">
        <v>0</v>
      </c>
      <c r="AK158" s="85">
        <f>+AI158+AJ158</f>
        <v>0</v>
      </c>
      <c r="AL158" s="85">
        <f>+AH158+AK158</f>
        <v>0</v>
      </c>
      <c r="AM158" s="85">
        <v>0</v>
      </c>
      <c r="AN158" s="85">
        <v>0</v>
      </c>
      <c r="AO158" s="85">
        <f>+AM158+AN158</f>
        <v>0</v>
      </c>
      <c r="AP158" s="85">
        <v>0</v>
      </c>
      <c r="AQ158" s="85">
        <v>0</v>
      </c>
      <c r="AR158" s="85">
        <f>+AP158+AQ158</f>
        <v>0</v>
      </c>
      <c r="AS158" s="85">
        <f>+AO158+AR158</f>
        <v>0</v>
      </c>
      <c r="AT158" s="85">
        <f>+K158-R158-Y158-AF158-AM158</f>
        <v>0</v>
      </c>
      <c r="AU158" s="85">
        <f>+L158-S158-Z158-AG158-AN158</f>
        <v>0</v>
      </c>
      <c r="AV158" s="85">
        <f>+AT158+AU158</f>
        <v>0</v>
      </c>
      <c r="AW158" s="85">
        <f>+N158-U158-AB158-AI158-AP158</f>
        <v>11145.599999999999</v>
      </c>
      <c r="AX158" s="85">
        <f>+O158-V158-AC158-AJ158-AQ158</f>
        <v>0</v>
      </c>
      <c r="AY158" s="85">
        <f>+AW158+AX158</f>
        <v>11145.599999999999</v>
      </c>
      <c r="AZ158" s="85">
        <f>+AV158+AY158</f>
        <v>11145.599999999999</v>
      </c>
      <c r="BA158" s="134">
        <v>11</v>
      </c>
      <c r="BB158" s="134"/>
      <c r="BC158" s="134"/>
      <c r="BD158" s="134"/>
      <c r="BE158" s="134"/>
      <c r="BF158" s="134"/>
      <c r="BG158" s="134">
        <f>+BA158-BC158-BE158</f>
        <v>11</v>
      </c>
      <c r="BH158" s="134"/>
    </row>
    <row r="159" spans="1:60">
      <c r="A159" s="76">
        <v>2023</v>
      </c>
      <c r="B159" s="77">
        <v>8324</v>
      </c>
      <c r="C159" s="76">
        <v>2</v>
      </c>
      <c r="D159" s="76">
        <v>5</v>
      </c>
      <c r="E159" s="76">
        <v>9</v>
      </c>
      <c r="F159" s="76">
        <v>5000</v>
      </c>
      <c r="G159" s="76">
        <v>5200</v>
      </c>
      <c r="H159" s="76">
        <v>523</v>
      </c>
      <c r="I159" s="78" t="s">
        <v>6</v>
      </c>
      <c r="J159" s="79" t="s">
        <v>34</v>
      </c>
      <c r="K159" s="88">
        <v>0</v>
      </c>
      <c r="L159" s="88">
        <v>0</v>
      </c>
      <c r="M159" s="88">
        <v>0</v>
      </c>
      <c r="N159" s="88">
        <v>70000</v>
      </c>
      <c r="O159" s="88">
        <v>0</v>
      </c>
      <c r="P159" s="88">
        <v>70000</v>
      </c>
      <c r="Q159" s="88">
        <v>70000</v>
      </c>
      <c r="R159" s="88">
        <f>+R160</f>
        <v>0</v>
      </c>
      <c r="S159" s="88">
        <f t="shared" ref="S159:X159" si="1576">+S160</f>
        <v>0</v>
      </c>
      <c r="T159" s="88">
        <f t="shared" si="1576"/>
        <v>0</v>
      </c>
      <c r="U159" s="88">
        <f t="shared" si="1576"/>
        <v>69872.600000000006</v>
      </c>
      <c r="V159" s="88">
        <f t="shared" si="1576"/>
        <v>0</v>
      </c>
      <c r="W159" s="88">
        <f t="shared" si="1576"/>
        <v>69872.600000000006</v>
      </c>
      <c r="X159" s="88">
        <f t="shared" si="1576"/>
        <v>69872.600000000006</v>
      </c>
      <c r="Y159" s="88">
        <f>+Y160</f>
        <v>0</v>
      </c>
      <c r="Z159" s="88">
        <f t="shared" ref="Z159" si="1577">+Z160</f>
        <v>0</v>
      </c>
      <c r="AA159" s="88">
        <f t="shared" ref="AA159" si="1578">+AA160</f>
        <v>0</v>
      </c>
      <c r="AB159" s="88">
        <f t="shared" ref="AB159" si="1579">+AB160</f>
        <v>0</v>
      </c>
      <c r="AC159" s="88">
        <f t="shared" ref="AC159" si="1580">+AC160</f>
        <v>0</v>
      </c>
      <c r="AD159" s="88">
        <f t="shared" ref="AD159" si="1581">+AD160</f>
        <v>0</v>
      </c>
      <c r="AE159" s="88">
        <f t="shared" ref="AE159" si="1582">+AE160</f>
        <v>0</v>
      </c>
      <c r="AF159" s="88">
        <f>+AF160</f>
        <v>0</v>
      </c>
      <c r="AG159" s="88">
        <f t="shared" ref="AG159" si="1583">+AG160</f>
        <v>0</v>
      </c>
      <c r="AH159" s="88">
        <f t="shared" ref="AH159" si="1584">+AH160</f>
        <v>0</v>
      </c>
      <c r="AI159" s="88">
        <f t="shared" ref="AI159" si="1585">+AI160</f>
        <v>0</v>
      </c>
      <c r="AJ159" s="88">
        <f t="shared" ref="AJ159" si="1586">+AJ160</f>
        <v>0</v>
      </c>
      <c r="AK159" s="88">
        <f t="shared" ref="AK159" si="1587">+AK160</f>
        <v>0</v>
      </c>
      <c r="AL159" s="88">
        <f t="shared" ref="AL159" si="1588">+AL160</f>
        <v>0</v>
      </c>
      <c r="AM159" s="88">
        <f>+AM160</f>
        <v>0</v>
      </c>
      <c r="AN159" s="88">
        <f t="shared" ref="AN159" si="1589">+AN160</f>
        <v>0</v>
      </c>
      <c r="AO159" s="88">
        <f t="shared" ref="AO159" si="1590">+AO160</f>
        <v>0</v>
      </c>
      <c r="AP159" s="88">
        <f t="shared" ref="AP159" si="1591">+AP160</f>
        <v>0</v>
      </c>
      <c r="AQ159" s="88">
        <f t="shared" ref="AQ159" si="1592">+AQ160</f>
        <v>0</v>
      </c>
      <c r="AR159" s="88">
        <f t="shared" ref="AR159" si="1593">+AR160</f>
        <v>0</v>
      </c>
      <c r="AS159" s="88">
        <f t="shared" ref="AS159" si="1594">+AS160</f>
        <v>0</v>
      </c>
      <c r="AT159" s="88">
        <f>+AT160</f>
        <v>0</v>
      </c>
      <c r="AU159" s="88">
        <f t="shared" ref="AU159" si="1595">+AU160</f>
        <v>0</v>
      </c>
      <c r="AV159" s="88">
        <f t="shared" ref="AV159" si="1596">+AV160</f>
        <v>0</v>
      </c>
      <c r="AW159" s="88">
        <f t="shared" ref="AW159" si="1597">+AW160</f>
        <v>127.39999999999418</v>
      </c>
      <c r="AX159" s="88">
        <f t="shared" ref="AX159" si="1598">+AX160</f>
        <v>0</v>
      </c>
      <c r="AY159" s="88">
        <f t="shared" ref="AY159" si="1599">+AY160</f>
        <v>127.39999999999418</v>
      </c>
      <c r="AZ159" s="88">
        <f t="shared" ref="AZ159" si="1600">+AZ160</f>
        <v>127.39999999999418</v>
      </c>
      <c r="BA159" s="135"/>
      <c r="BB159" s="135"/>
      <c r="BC159" s="135"/>
      <c r="BD159" s="135"/>
      <c r="BE159" s="135"/>
      <c r="BF159" s="135"/>
      <c r="BG159" s="135"/>
      <c r="BH159" s="135"/>
    </row>
    <row r="160" spans="1:60">
      <c r="A160" s="81">
        <v>2023</v>
      </c>
      <c r="B160" s="86">
        <v>8324</v>
      </c>
      <c r="C160" s="81">
        <v>2</v>
      </c>
      <c r="D160" s="81">
        <v>5</v>
      </c>
      <c r="E160" s="81">
        <v>9</v>
      </c>
      <c r="F160" s="81">
        <v>5000</v>
      </c>
      <c r="G160" s="81">
        <v>5200</v>
      </c>
      <c r="H160" s="81">
        <v>523</v>
      </c>
      <c r="I160" s="83">
        <v>1</v>
      </c>
      <c r="J160" s="89" t="s">
        <v>34</v>
      </c>
      <c r="K160" s="87">
        <v>0</v>
      </c>
      <c r="L160" s="87">
        <v>0</v>
      </c>
      <c r="M160" s="85">
        <v>0</v>
      </c>
      <c r="N160" s="87">
        <v>70000</v>
      </c>
      <c r="O160" s="87">
        <v>0</v>
      </c>
      <c r="P160" s="85">
        <f>+N160+O160</f>
        <v>70000</v>
      </c>
      <c r="Q160" s="85">
        <f>+M160+P160</f>
        <v>70000</v>
      </c>
      <c r="R160" s="85">
        <v>0</v>
      </c>
      <c r="S160" s="85">
        <v>0</v>
      </c>
      <c r="T160" s="85">
        <f>+R160+S160</f>
        <v>0</v>
      </c>
      <c r="U160" s="85">
        <v>69872.600000000006</v>
      </c>
      <c r="V160" s="85">
        <v>0</v>
      </c>
      <c r="W160" s="85">
        <f>+U160+V160</f>
        <v>69872.600000000006</v>
      </c>
      <c r="X160" s="85">
        <f>+T160+W160</f>
        <v>69872.600000000006</v>
      </c>
      <c r="Y160" s="85">
        <v>0</v>
      </c>
      <c r="Z160" s="85">
        <v>0</v>
      </c>
      <c r="AA160" s="85">
        <f>+Y160+Z160</f>
        <v>0</v>
      </c>
      <c r="AB160" s="85">
        <v>0</v>
      </c>
      <c r="AC160" s="85">
        <v>0</v>
      </c>
      <c r="AD160" s="85">
        <f>+AB160+AC160</f>
        <v>0</v>
      </c>
      <c r="AE160" s="85">
        <f>+AA160+AD160</f>
        <v>0</v>
      </c>
      <c r="AF160" s="85">
        <v>0</v>
      </c>
      <c r="AG160" s="85">
        <v>0</v>
      </c>
      <c r="AH160" s="85">
        <f>+AF160+AG160</f>
        <v>0</v>
      </c>
      <c r="AI160" s="85">
        <v>0</v>
      </c>
      <c r="AJ160" s="85">
        <v>0</v>
      </c>
      <c r="AK160" s="85">
        <f>+AI160+AJ160</f>
        <v>0</v>
      </c>
      <c r="AL160" s="85">
        <f>+AH160+AK160</f>
        <v>0</v>
      </c>
      <c r="AM160" s="85">
        <v>0</v>
      </c>
      <c r="AN160" s="85">
        <v>0</v>
      </c>
      <c r="AO160" s="85">
        <f>+AM160+AN160</f>
        <v>0</v>
      </c>
      <c r="AP160" s="85">
        <v>0</v>
      </c>
      <c r="AQ160" s="85">
        <v>0</v>
      </c>
      <c r="AR160" s="85">
        <f>+AP160+AQ160</f>
        <v>0</v>
      </c>
      <c r="AS160" s="85">
        <f>+AO160+AR160</f>
        <v>0</v>
      </c>
      <c r="AT160" s="85">
        <f>+K160-R160-Y160-AF160-AM160</f>
        <v>0</v>
      </c>
      <c r="AU160" s="85">
        <f>+L160-S160-Z160-AG160-AN160</f>
        <v>0</v>
      </c>
      <c r="AV160" s="85">
        <f>+AT160+AU160</f>
        <v>0</v>
      </c>
      <c r="AW160" s="85">
        <f>+N160-U160-AB160-AI160-AP160</f>
        <v>127.39999999999418</v>
      </c>
      <c r="AX160" s="85">
        <f>+O160-V160-AC160-AJ160-AQ160</f>
        <v>0</v>
      </c>
      <c r="AY160" s="85">
        <f>+AW160+AX160</f>
        <v>127.39999999999418</v>
      </c>
      <c r="AZ160" s="85">
        <f>+AV160+AY160</f>
        <v>127.39999999999418</v>
      </c>
      <c r="BA160" s="134">
        <v>4</v>
      </c>
      <c r="BB160" s="134"/>
      <c r="BC160" s="134">
        <v>4</v>
      </c>
      <c r="BD160" s="134"/>
      <c r="BE160" s="134"/>
      <c r="BF160" s="134"/>
      <c r="BG160" s="134">
        <f>+BA160-BC160-BE160</f>
        <v>0</v>
      </c>
      <c r="BH160" s="134"/>
    </row>
    <row r="161" spans="1:60">
      <c r="A161" s="71">
        <v>2023</v>
      </c>
      <c r="B161" s="72">
        <v>8324</v>
      </c>
      <c r="C161" s="71">
        <v>2</v>
      </c>
      <c r="D161" s="71">
        <v>5</v>
      </c>
      <c r="E161" s="71">
        <v>9</v>
      </c>
      <c r="F161" s="71">
        <v>5000</v>
      </c>
      <c r="G161" s="71">
        <v>5900</v>
      </c>
      <c r="H161" s="71"/>
      <c r="I161" s="73" t="s">
        <v>6</v>
      </c>
      <c r="J161" s="74" t="s">
        <v>40</v>
      </c>
      <c r="K161" s="75">
        <v>0</v>
      </c>
      <c r="L161" s="75">
        <v>0</v>
      </c>
      <c r="M161" s="75">
        <v>0</v>
      </c>
      <c r="N161" s="75">
        <v>35000</v>
      </c>
      <c r="O161" s="75">
        <v>0</v>
      </c>
      <c r="P161" s="75">
        <v>35000</v>
      </c>
      <c r="Q161" s="75">
        <v>35000</v>
      </c>
      <c r="R161" s="75">
        <f>+R162</f>
        <v>0</v>
      </c>
      <c r="S161" s="75">
        <f t="shared" ref="S161:X162" si="1601">+S162</f>
        <v>0</v>
      </c>
      <c r="T161" s="75">
        <f t="shared" si="1601"/>
        <v>0</v>
      </c>
      <c r="U161" s="75">
        <f t="shared" si="1601"/>
        <v>0</v>
      </c>
      <c r="V161" s="75">
        <f t="shared" si="1601"/>
        <v>0</v>
      </c>
      <c r="W161" s="75">
        <f t="shared" si="1601"/>
        <v>0</v>
      </c>
      <c r="X161" s="75">
        <f t="shared" si="1601"/>
        <v>0</v>
      </c>
      <c r="Y161" s="75">
        <f>+Y162</f>
        <v>0</v>
      </c>
      <c r="Z161" s="75">
        <f t="shared" ref="Z161:Z162" si="1602">+Z162</f>
        <v>0</v>
      </c>
      <c r="AA161" s="75">
        <f t="shared" ref="AA161:AA162" si="1603">+AA162</f>
        <v>0</v>
      </c>
      <c r="AB161" s="75">
        <f t="shared" ref="AB161:AB162" si="1604">+AB162</f>
        <v>0</v>
      </c>
      <c r="AC161" s="75">
        <f t="shared" ref="AC161:AC162" si="1605">+AC162</f>
        <v>0</v>
      </c>
      <c r="AD161" s="75">
        <f t="shared" ref="AD161:AD162" si="1606">+AD162</f>
        <v>0</v>
      </c>
      <c r="AE161" s="75">
        <f t="shared" ref="AE161:AE162" si="1607">+AE162</f>
        <v>0</v>
      </c>
      <c r="AF161" s="75">
        <f>+AF162</f>
        <v>0</v>
      </c>
      <c r="AG161" s="75">
        <f t="shared" ref="AG161:AG162" si="1608">+AG162</f>
        <v>0</v>
      </c>
      <c r="AH161" s="75">
        <f t="shared" ref="AH161:AH162" si="1609">+AH162</f>
        <v>0</v>
      </c>
      <c r="AI161" s="75">
        <f t="shared" ref="AI161:AI162" si="1610">+AI162</f>
        <v>0</v>
      </c>
      <c r="AJ161" s="75">
        <f t="shared" ref="AJ161:AJ162" si="1611">+AJ162</f>
        <v>0</v>
      </c>
      <c r="AK161" s="75">
        <f t="shared" ref="AK161:AK162" si="1612">+AK162</f>
        <v>0</v>
      </c>
      <c r="AL161" s="75">
        <f t="shared" ref="AL161:AL162" si="1613">+AL162</f>
        <v>0</v>
      </c>
      <c r="AM161" s="75">
        <f>+AM162</f>
        <v>0</v>
      </c>
      <c r="AN161" s="75">
        <f t="shared" ref="AN161:AN162" si="1614">+AN162</f>
        <v>0</v>
      </c>
      <c r="AO161" s="75">
        <f t="shared" ref="AO161:AO162" si="1615">+AO162</f>
        <v>0</v>
      </c>
      <c r="AP161" s="75">
        <f t="shared" ref="AP161:AP162" si="1616">+AP162</f>
        <v>0</v>
      </c>
      <c r="AQ161" s="75">
        <f t="shared" ref="AQ161:AQ162" si="1617">+AQ162</f>
        <v>0</v>
      </c>
      <c r="AR161" s="75">
        <f t="shared" ref="AR161:AR162" si="1618">+AR162</f>
        <v>0</v>
      </c>
      <c r="AS161" s="75">
        <f t="shared" ref="AS161:AS162" si="1619">+AS162</f>
        <v>0</v>
      </c>
      <c r="AT161" s="75">
        <f>+AT162</f>
        <v>0</v>
      </c>
      <c r="AU161" s="75">
        <f t="shared" ref="AU161:AU162" si="1620">+AU162</f>
        <v>0</v>
      </c>
      <c r="AV161" s="75">
        <f t="shared" ref="AV161:AV162" si="1621">+AV162</f>
        <v>0</v>
      </c>
      <c r="AW161" s="75">
        <f t="shared" ref="AW161:AW162" si="1622">+AW162</f>
        <v>35000</v>
      </c>
      <c r="AX161" s="75">
        <f t="shared" ref="AX161:AX162" si="1623">+AX162</f>
        <v>0</v>
      </c>
      <c r="AY161" s="75">
        <f t="shared" ref="AY161:AY162" si="1624">+AY162</f>
        <v>35000</v>
      </c>
      <c r="AZ161" s="75">
        <f t="shared" ref="AZ161:AZ162" si="1625">+AZ162</f>
        <v>35000</v>
      </c>
      <c r="BA161" s="132"/>
      <c r="BB161" s="132"/>
      <c r="BC161" s="132"/>
      <c r="BD161" s="132"/>
      <c r="BE161" s="132"/>
      <c r="BF161" s="132"/>
      <c r="BG161" s="132"/>
      <c r="BH161" s="132"/>
    </row>
    <row r="162" spans="1:60">
      <c r="A162" s="76">
        <v>2023</v>
      </c>
      <c r="B162" s="77">
        <v>8324</v>
      </c>
      <c r="C162" s="76">
        <v>2</v>
      </c>
      <c r="D162" s="76">
        <v>5</v>
      </c>
      <c r="E162" s="76">
        <v>9</v>
      </c>
      <c r="F162" s="76">
        <v>5000</v>
      </c>
      <c r="G162" s="76">
        <v>5900</v>
      </c>
      <c r="H162" s="76">
        <v>591</v>
      </c>
      <c r="I162" s="78" t="s">
        <v>6</v>
      </c>
      <c r="J162" s="79" t="s">
        <v>41</v>
      </c>
      <c r="K162" s="88">
        <v>0</v>
      </c>
      <c r="L162" s="88">
        <v>0</v>
      </c>
      <c r="M162" s="88">
        <v>0</v>
      </c>
      <c r="N162" s="88">
        <v>35000</v>
      </c>
      <c r="O162" s="88">
        <v>0</v>
      </c>
      <c r="P162" s="88">
        <v>35000</v>
      </c>
      <c r="Q162" s="88">
        <v>35000</v>
      </c>
      <c r="R162" s="88">
        <f>+R163</f>
        <v>0</v>
      </c>
      <c r="S162" s="88">
        <f t="shared" si="1601"/>
        <v>0</v>
      </c>
      <c r="T162" s="88">
        <f t="shared" si="1601"/>
        <v>0</v>
      </c>
      <c r="U162" s="88">
        <f t="shared" si="1601"/>
        <v>0</v>
      </c>
      <c r="V162" s="88">
        <f t="shared" si="1601"/>
        <v>0</v>
      </c>
      <c r="W162" s="88">
        <f t="shared" si="1601"/>
        <v>0</v>
      </c>
      <c r="X162" s="88">
        <f t="shared" si="1601"/>
        <v>0</v>
      </c>
      <c r="Y162" s="88">
        <f>+Y163</f>
        <v>0</v>
      </c>
      <c r="Z162" s="88">
        <f t="shared" si="1602"/>
        <v>0</v>
      </c>
      <c r="AA162" s="88">
        <f t="shared" si="1603"/>
        <v>0</v>
      </c>
      <c r="AB162" s="88">
        <f t="shared" si="1604"/>
        <v>0</v>
      </c>
      <c r="AC162" s="88">
        <f t="shared" si="1605"/>
        <v>0</v>
      </c>
      <c r="AD162" s="88">
        <f t="shared" si="1606"/>
        <v>0</v>
      </c>
      <c r="AE162" s="88">
        <f t="shared" si="1607"/>
        <v>0</v>
      </c>
      <c r="AF162" s="88">
        <f>+AF163</f>
        <v>0</v>
      </c>
      <c r="AG162" s="88">
        <f t="shared" si="1608"/>
        <v>0</v>
      </c>
      <c r="AH162" s="88">
        <f t="shared" si="1609"/>
        <v>0</v>
      </c>
      <c r="AI162" s="88">
        <f t="shared" si="1610"/>
        <v>0</v>
      </c>
      <c r="AJ162" s="88">
        <f t="shared" si="1611"/>
        <v>0</v>
      </c>
      <c r="AK162" s="88">
        <f t="shared" si="1612"/>
        <v>0</v>
      </c>
      <c r="AL162" s="88">
        <f t="shared" si="1613"/>
        <v>0</v>
      </c>
      <c r="AM162" s="88">
        <f>+AM163</f>
        <v>0</v>
      </c>
      <c r="AN162" s="88">
        <f t="shared" si="1614"/>
        <v>0</v>
      </c>
      <c r="AO162" s="88">
        <f t="shared" si="1615"/>
        <v>0</v>
      </c>
      <c r="AP162" s="88">
        <f t="shared" si="1616"/>
        <v>0</v>
      </c>
      <c r="AQ162" s="88">
        <f t="shared" si="1617"/>
        <v>0</v>
      </c>
      <c r="AR162" s="88">
        <f t="shared" si="1618"/>
        <v>0</v>
      </c>
      <c r="AS162" s="88">
        <f t="shared" si="1619"/>
        <v>0</v>
      </c>
      <c r="AT162" s="88">
        <f>+AT163</f>
        <v>0</v>
      </c>
      <c r="AU162" s="88">
        <f t="shared" si="1620"/>
        <v>0</v>
      </c>
      <c r="AV162" s="88">
        <f t="shared" si="1621"/>
        <v>0</v>
      </c>
      <c r="AW162" s="88">
        <f t="shared" si="1622"/>
        <v>35000</v>
      </c>
      <c r="AX162" s="88">
        <f t="shared" si="1623"/>
        <v>0</v>
      </c>
      <c r="AY162" s="88">
        <f t="shared" si="1624"/>
        <v>35000</v>
      </c>
      <c r="AZ162" s="88">
        <f t="shared" si="1625"/>
        <v>35000</v>
      </c>
      <c r="BA162" s="135"/>
      <c r="BB162" s="135"/>
      <c r="BC162" s="135"/>
      <c r="BD162" s="135"/>
      <c r="BE162" s="135"/>
      <c r="BF162" s="135"/>
      <c r="BG162" s="135"/>
      <c r="BH162" s="135"/>
    </row>
    <row r="163" spans="1:60">
      <c r="A163" s="81">
        <v>2023</v>
      </c>
      <c r="B163" s="86">
        <v>8324</v>
      </c>
      <c r="C163" s="81">
        <v>2</v>
      </c>
      <c r="D163" s="81">
        <v>5</v>
      </c>
      <c r="E163" s="81">
        <v>9</v>
      </c>
      <c r="F163" s="81">
        <v>5000</v>
      </c>
      <c r="G163" s="81">
        <v>5900</v>
      </c>
      <c r="H163" s="81">
        <v>591</v>
      </c>
      <c r="I163" s="83">
        <v>1</v>
      </c>
      <c r="J163" s="89" t="s">
        <v>41</v>
      </c>
      <c r="K163" s="87">
        <v>0</v>
      </c>
      <c r="L163" s="87">
        <v>0</v>
      </c>
      <c r="M163" s="85">
        <v>0</v>
      </c>
      <c r="N163" s="87">
        <v>35000</v>
      </c>
      <c r="O163" s="87">
        <v>0</v>
      </c>
      <c r="P163" s="85">
        <v>35000</v>
      </c>
      <c r="Q163" s="85">
        <v>35000</v>
      </c>
      <c r="R163" s="85">
        <v>0</v>
      </c>
      <c r="S163" s="85">
        <v>0</v>
      </c>
      <c r="T163" s="85">
        <f>+R163+S163</f>
        <v>0</v>
      </c>
      <c r="U163" s="85">
        <v>0</v>
      </c>
      <c r="V163" s="85">
        <v>0</v>
      </c>
      <c r="W163" s="85">
        <f>+U163+V163</f>
        <v>0</v>
      </c>
      <c r="X163" s="85">
        <f>+T163+W163</f>
        <v>0</v>
      </c>
      <c r="Y163" s="85">
        <v>0</v>
      </c>
      <c r="Z163" s="85">
        <v>0</v>
      </c>
      <c r="AA163" s="85">
        <f>+Y163+Z163</f>
        <v>0</v>
      </c>
      <c r="AB163" s="85">
        <v>0</v>
      </c>
      <c r="AC163" s="85">
        <v>0</v>
      </c>
      <c r="AD163" s="85">
        <f>+AB163+AC163</f>
        <v>0</v>
      </c>
      <c r="AE163" s="85">
        <f>+AA163+AD163</f>
        <v>0</v>
      </c>
      <c r="AF163" s="85">
        <v>0</v>
      </c>
      <c r="AG163" s="85">
        <v>0</v>
      </c>
      <c r="AH163" s="85">
        <f>+AF163+AG163</f>
        <v>0</v>
      </c>
      <c r="AI163" s="85">
        <v>0</v>
      </c>
      <c r="AJ163" s="85">
        <v>0</v>
      </c>
      <c r="AK163" s="85">
        <f>+AI163+AJ163</f>
        <v>0</v>
      </c>
      <c r="AL163" s="85">
        <f>+AH163+AK163</f>
        <v>0</v>
      </c>
      <c r="AM163" s="85">
        <v>0</v>
      </c>
      <c r="AN163" s="85">
        <v>0</v>
      </c>
      <c r="AO163" s="85">
        <f>+AM163+AN163</f>
        <v>0</v>
      </c>
      <c r="AP163" s="85">
        <v>0</v>
      </c>
      <c r="AQ163" s="85">
        <v>0</v>
      </c>
      <c r="AR163" s="85">
        <f>+AP163+AQ163</f>
        <v>0</v>
      </c>
      <c r="AS163" s="85">
        <f>+AO163+AR163</f>
        <v>0</v>
      </c>
      <c r="AT163" s="85">
        <f>+K163-R163-Y163-AF163-AM163</f>
        <v>0</v>
      </c>
      <c r="AU163" s="85">
        <f>+L163-S163-Z163-AG163-AN163</f>
        <v>0</v>
      </c>
      <c r="AV163" s="85">
        <f>+AT163+AU163</f>
        <v>0</v>
      </c>
      <c r="AW163" s="85">
        <f>+N163-U163-AB163-AI163-AP163</f>
        <v>35000</v>
      </c>
      <c r="AX163" s="85">
        <f>+O163-V163-AC163-AJ163-AQ163</f>
        <v>0</v>
      </c>
      <c r="AY163" s="85">
        <f>+AW163+AX163</f>
        <v>35000</v>
      </c>
      <c r="AZ163" s="85">
        <f>+AV163+AY163</f>
        <v>35000</v>
      </c>
      <c r="BA163" s="134">
        <v>4</v>
      </c>
      <c r="BB163" s="134"/>
      <c r="BC163" s="134"/>
      <c r="BD163" s="134"/>
      <c r="BE163" s="134"/>
      <c r="BF163" s="134"/>
      <c r="BG163" s="134">
        <f>+BA163-BC163-BE163</f>
        <v>4</v>
      </c>
      <c r="BH163" s="134"/>
    </row>
    <row r="164" spans="1:60" ht="25.5">
      <c r="A164" s="55">
        <v>2023</v>
      </c>
      <c r="B164" s="98">
        <v>8324</v>
      </c>
      <c r="C164" s="55">
        <v>2</v>
      </c>
      <c r="D164" s="55">
        <v>6</v>
      </c>
      <c r="E164" s="55"/>
      <c r="F164" s="55"/>
      <c r="G164" s="55"/>
      <c r="H164" s="55"/>
      <c r="I164" s="57" t="s">
        <v>6</v>
      </c>
      <c r="J164" s="58" t="s">
        <v>162</v>
      </c>
      <c r="K164" s="59">
        <f>+K165+K219</f>
        <v>313200</v>
      </c>
      <c r="L164" s="59">
        <f t="shared" ref="L164:AZ164" si="1626">+L165+L219</f>
        <v>0</v>
      </c>
      <c r="M164" s="59">
        <f t="shared" si="1626"/>
        <v>313200</v>
      </c>
      <c r="N164" s="59">
        <f t="shared" si="1626"/>
        <v>13254077.18</v>
      </c>
      <c r="O164" s="59">
        <f t="shared" si="1626"/>
        <v>0</v>
      </c>
      <c r="P164" s="59">
        <f t="shared" si="1626"/>
        <v>13254077.18</v>
      </c>
      <c r="Q164" s="59">
        <f t="shared" si="1626"/>
        <v>13567277.18</v>
      </c>
      <c r="R164" s="59">
        <f t="shared" si="1626"/>
        <v>0</v>
      </c>
      <c r="S164" s="59">
        <f t="shared" si="1626"/>
        <v>0</v>
      </c>
      <c r="T164" s="59">
        <f t="shared" si="1626"/>
        <v>0</v>
      </c>
      <c r="U164" s="59">
        <f t="shared" si="1626"/>
        <v>5877339.5599999996</v>
      </c>
      <c r="V164" s="59">
        <f t="shared" si="1626"/>
        <v>0</v>
      </c>
      <c r="W164" s="59">
        <f t="shared" si="1626"/>
        <v>5877339.5599999996</v>
      </c>
      <c r="X164" s="59">
        <f t="shared" si="1626"/>
        <v>5877339.5599999996</v>
      </c>
      <c r="Y164" s="59">
        <f t="shared" si="1626"/>
        <v>0</v>
      </c>
      <c r="Z164" s="59">
        <f t="shared" si="1626"/>
        <v>0</v>
      </c>
      <c r="AA164" s="59">
        <f t="shared" si="1626"/>
        <v>0</v>
      </c>
      <c r="AB164" s="59">
        <f t="shared" si="1626"/>
        <v>0</v>
      </c>
      <c r="AC164" s="59">
        <f t="shared" si="1626"/>
        <v>0</v>
      </c>
      <c r="AD164" s="59">
        <f t="shared" si="1626"/>
        <v>0</v>
      </c>
      <c r="AE164" s="59">
        <f t="shared" si="1626"/>
        <v>0</v>
      </c>
      <c r="AF164" s="59">
        <f t="shared" si="1626"/>
        <v>0</v>
      </c>
      <c r="AG164" s="59">
        <f t="shared" si="1626"/>
        <v>0</v>
      </c>
      <c r="AH164" s="59">
        <f t="shared" si="1626"/>
        <v>0</v>
      </c>
      <c r="AI164" s="59">
        <f t="shared" si="1626"/>
        <v>242208.77</v>
      </c>
      <c r="AJ164" s="59">
        <f t="shared" si="1626"/>
        <v>0</v>
      </c>
      <c r="AK164" s="59">
        <f t="shared" si="1626"/>
        <v>242208.77</v>
      </c>
      <c r="AL164" s="59">
        <f t="shared" si="1626"/>
        <v>242208.77</v>
      </c>
      <c r="AM164" s="59">
        <f t="shared" si="1626"/>
        <v>0</v>
      </c>
      <c r="AN164" s="59">
        <f t="shared" si="1626"/>
        <v>0</v>
      </c>
      <c r="AO164" s="59">
        <f t="shared" si="1626"/>
        <v>0</v>
      </c>
      <c r="AP164" s="59">
        <f t="shared" si="1626"/>
        <v>0</v>
      </c>
      <c r="AQ164" s="59">
        <f t="shared" si="1626"/>
        <v>0</v>
      </c>
      <c r="AR164" s="59">
        <f t="shared" si="1626"/>
        <v>0</v>
      </c>
      <c r="AS164" s="59">
        <f t="shared" si="1626"/>
        <v>0</v>
      </c>
      <c r="AT164" s="59">
        <f t="shared" si="1626"/>
        <v>313200</v>
      </c>
      <c r="AU164" s="59">
        <f t="shared" si="1626"/>
        <v>0</v>
      </c>
      <c r="AV164" s="59">
        <f t="shared" si="1626"/>
        <v>313200</v>
      </c>
      <c r="AW164" s="59">
        <f t="shared" si="1626"/>
        <v>7134528.8499999996</v>
      </c>
      <c r="AX164" s="59">
        <f t="shared" si="1626"/>
        <v>0</v>
      </c>
      <c r="AY164" s="59">
        <f t="shared" si="1626"/>
        <v>7134528.8499999996</v>
      </c>
      <c r="AZ164" s="59">
        <f t="shared" si="1626"/>
        <v>7447728.8499999996</v>
      </c>
      <c r="BA164" s="129"/>
      <c r="BB164" s="129"/>
      <c r="BC164" s="129"/>
      <c r="BD164" s="129"/>
      <c r="BE164" s="129"/>
      <c r="BF164" s="129"/>
      <c r="BG164" s="129"/>
      <c r="BH164" s="129"/>
    </row>
    <row r="165" spans="1:60" ht="25.5">
      <c r="A165" s="60">
        <v>2023</v>
      </c>
      <c r="B165" s="61">
        <v>8324</v>
      </c>
      <c r="C165" s="60">
        <v>2</v>
      </c>
      <c r="D165" s="60">
        <v>6</v>
      </c>
      <c r="E165" s="60">
        <v>10</v>
      </c>
      <c r="F165" s="60"/>
      <c r="G165" s="60"/>
      <c r="H165" s="62"/>
      <c r="I165" s="63" t="s">
        <v>6</v>
      </c>
      <c r="J165" s="64" t="s">
        <v>163</v>
      </c>
      <c r="K165" s="65">
        <v>0</v>
      </c>
      <c r="L165" s="65">
        <v>0</v>
      </c>
      <c r="M165" s="65">
        <v>0</v>
      </c>
      <c r="N165" s="65">
        <v>13254077.18</v>
      </c>
      <c r="O165" s="65">
        <v>0</v>
      </c>
      <c r="P165" s="65">
        <v>13254077.18</v>
      </c>
      <c r="Q165" s="65">
        <v>13254077.18</v>
      </c>
      <c r="R165" s="65">
        <f>+R166+R170+R189+R193+R197</f>
        <v>0</v>
      </c>
      <c r="S165" s="65">
        <f t="shared" ref="S165:X165" si="1627">+S166+S170+S189+S193+S197</f>
        <v>0</v>
      </c>
      <c r="T165" s="65">
        <f t="shared" si="1627"/>
        <v>0</v>
      </c>
      <c r="U165" s="65">
        <f t="shared" si="1627"/>
        <v>5877339.5599999996</v>
      </c>
      <c r="V165" s="65">
        <f t="shared" si="1627"/>
        <v>0</v>
      </c>
      <c r="W165" s="65">
        <f t="shared" si="1627"/>
        <v>5877339.5599999996</v>
      </c>
      <c r="X165" s="65">
        <f t="shared" si="1627"/>
        <v>5877339.5599999996</v>
      </c>
      <c r="Y165" s="65">
        <f>+Y166+Y170+Y189+Y193+Y197</f>
        <v>0</v>
      </c>
      <c r="Z165" s="65">
        <f t="shared" ref="Z165" si="1628">+Z166+Z170+Z189+Z193+Z197</f>
        <v>0</v>
      </c>
      <c r="AA165" s="65">
        <f t="shared" ref="AA165" si="1629">+AA166+AA170+AA189+AA193+AA197</f>
        <v>0</v>
      </c>
      <c r="AB165" s="65">
        <f t="shared" ref="AB165" si="1630">+AB166+AB170+AB189+AB193+AB197</f>
        <v>0</v>
      </c>
      <c r="AC165" s="65">
        <f t="shared" ref="AC165" si="1631">+AC166+AC170+AC189+AC193+AC197</f>
        <v>0</v>
      </c>
      <c r="AD165" s="65">
        <f t="shared" ref="AD165" si="1632">+AD166+AD170+AD189+AD193+AD197</f>
        <v>0</v>
      </c>
      <c r="AE165" s="65">
        <f t="shared" ref="AE165" si="1633">+AE166+AE170+AE189+AE193+AE197</f>
        <v>0</v>
      </c>
      <c r="AF165" s="65">
        <f>+AF166+AF170+AF189+AF193+AF197</f>
        <v>0</v>
      </c>
      <c r="AG165" s="65">
        <f t="shared" ref="AG165" si="1634">+AG166+AG170+AG189+AG193+AG197</f>
        <v>0</v>
      </c>
      <c r="AH165" s="65">
        <f t="shared" ref="AH165" si="1635">+AH166+AH170+AH189+AH193+AH197</f>
        <v>0</v>
      </c>
      <c r="AI165" s="65">
        <f t="shared" ref="AI165" si="1636">+AI166+AI170+AI189+AI193+AI197</f>
        <v>242208.77</v>
      </c>
      <c r="AJ165" s="65">
        <f t="shared" ref="AJ165" si="1637">+AJ166+AJ170+AJ189+AJ193+AJ197</f>
        <v>0</v>
      </c>
      <c r="AK165" s="65">
        <f t="shared" ref="AK165" si="1638">+AK166+AK170+AK189+AK193+AK197</f>
        <v>242208.77</v>
      </c>
      <c r="AL165" s="65">
        <f t="shared" ref="AL165" si="1639">+AL166+AL170+AL189+AL193+AL197</f>
        <v>242208.77</v>
      </c>
      <c r="AM165" s="65">
        <f>+AM166+AM170+AM189+AM193+AM197</f>
        <v>0</v>
      </c>
      <c r="AN165" s="65">
        <f t="shared" ref="AN165" si="1640">+AN166+AN170+AN189+AN193+AN197</f>
        <v>0</v>
      </c>
      <c r="AO165" s="65">
        <f t="shared" ref="AO165" si="1641">+AO166+AO170+AO189+AO193+AO197</f>
        <v>0</v>
      </c>
      <c r="AP165" s="65">
        <f t="shared" ref="AP165" si="1642">+AP166+AP170+AP189+AP193+AP197</f>
        <v>0</v>
      </c>
      <c r="AQ165" s="65">
        <f t="shared" ref="AQ165" si="1643">+AQ166+AQ170+AQ189+AQ193+AQ197</f>
        <v>0</v>
      </c>
      <c r="AR165" s="65">
        <f t="shared" ref="AR165" si="1644">+AR166+AR170+AR189+AR193+AR197</f>
        <v>0</v>
      </c>
      <c r="AS165" s="65">
        <f t="shared" ref="AS165" si="1645">+AS166+AS170+AS189+AS193+AS197</f>
        <v>0</v>
      </c>
      <c r="AT165" s="65">
        <f>+AT166+AT170+AT189+AT193+AT197</f>
        <v>0</v>
      </c>
      <c r="AU165" s="65">
        <f t="shared" ref="AU165:AZ165" si="1646">+AU166+AU170+AU189+AU193+AU197</f>
        <v>0</v>
      </c>
      <c r="AV165" s="65">
        <f t="shared" si="1646"/>
        <v>0</v>
      </c>
      <c r="AW165" s="65">
        <f t="shared" si="1646"/>
        <v>7134528.8499999996</v>
      </c>
      <c r="AX165" s="65">
        <f t="shared" si="1646"/>
        <v>0</v>
      </c>
      <c r="AY165" s="65">
        <f t="shared" si="1646"/>
        <v>7134528.8499999996</v>
      </c>
      <c r="AZ165" s="65">
        <f t="shared" si="1646"/>
        <v>7134528.8499999996</v>
      </c>
      <c r="BA165" s="130"/>
      <c r="BB165" s="130"/>
      <c r="BC165" s="130"/>
      <c r="BD165" s="130"/>
      <c r="BE165" s="130"/>
      <c r="BF165" s="130"/>
      <c r="BG165" s="130"/>
      <c r="BH165" s="130"/>
    </row>
    <row r="166" spans="1:60">
      <c r="A166" s="66">
        <v>2023</v>
      </c>
      <c r="B166" s="67">
        <v>8324</v>
      </c>
      <c r="C166" s="66">
        <v>2</v>
      </c>
      <c r="D166" s="66">
        <v>6</v>
      </c>
      <c r="E166" s="66">
        <v>10</v>
      </c>
      <c r="F166" s="66">
        <v>1000</v>
      </c>
      <c r="G166" s="66"/>
      <c r="H166" s="66"/>
      <c r="I166" s="68" t="s">
        <v>6</v>
      </c>
      <c r="J166" s="69" t="s">
        <v>2</v>
      </c>
      <c r="K166" s="70">
        <v>0</v>
      </c>
      <c r="L166" s="70">
        <v>0</v>
      </c>
      <c r="M166" s="70">
        <v>0</v>
      </c>
      <c r="N166" s="70">
        <v>10702157.289999999</v>
      </c>
      <c r="O166" s="70">
        <v>0</v>
      </c>
      <c r="P166" s="70">
        <v>10702157.289999999</v>
      </c>
      <c r="Q166" s="70">
        <v>10702157.289999999</v>
      </c>
      <c r="R166" s="70">
        <f>+R167</f>
        <v>0</v>
      </c>
      <c r="S166" s="70">
        <f t="shared" ref="S166:X168" si="1647">+S167</f>
        <v>0</v>
      </c>
      <c r="T166" s="70">
        <f t="shared" si="1647"/>
        <v>0</v>
      </c>
      <c r="U166" s="70">
        <f t="shared" si="1647"/>
        <v>5216477.5599999996</v>
      </c>
      <c r="V166" s="70">
        <f t="shared" si="1647"/>
        <v>0</v>
      </c>
      <c r="W166" s="70">
        <f t="shared" si="1647"/>
        <v>5216477.5599999996</v>
      </c>
      <c r="X166" s="70">
        <f t="shared" si="1647"/>
        <v>5216477.5599999996</v>
      </c>
      <c r="Y166" s="70">
        <f>+Y167</f>
        <v>0</v>
      </c>
      <c r="Z166" s="70">
        <f t="shared" ref="Z166:Z168" si="1648">+Z167</f>
        <v>0</v>
      </c>
      <c r="AA166" s="70">
        <f t="shared" ref="AA166:AA168" si="1649">+AA167</f>
        <v>0</v>
      </c>
      <c r="AB166" s="70">
        <f t="shared" ref="AB166:AB168" si="1650">+AB167</f>
        <v>0</v>
      </c>
      <c r="AC166" s="70">
        <f t="shared" ref="AC166:AC168" si="1651">+AC167</f>
        <v>0</v>
      </c>
      <c r="AD166" s="70">
        <f t="shared" ref="AD166:AD168" si="1652">+AD167</f>
        <v>0</v>
      </c>
      <c r="AE166" s="70">
        <f t="shared" ref="AE166:AE168" si="1653">+AE167</f>
        <v>0</v>
      </c>
      <c r="AF166" s="70">
        <f>+AF167</f>
        <v>0</v>
      </c>
      <c r="AG166" s="70">
        <f t="shared" ref="AG166:AG168" si="1654">+AG167</f>
        <v>0</v>
      </c>
      <c r="AH166" s="70">
        <f t="shared" ref="AH166:AH168" si="1655">+AH167</f>
        <v>0</v>
      </c>
      <c r="AI166" s="70">
        <f t="shared" ref="AI166:AI168" si="1656">+AI167</f>
        <v>0</v>
      </c>
      <c r="AJ166" s="70">
        <f t="shared" ref="AJ166:AJ168" si="1657">+AJ167</f>
        <v>0</v>
      </c>
      <c r="AK166" s="70">
        <f t="shared" ref="AK166:AK168" si="1658">+AK167</f>
        <v>0</v>
      </c>
      <c r="AL166" s="70">
        <f t="shared" ref="AL166:AL168" si="1659">+AL167</f>
        <v>0</v>
      </c>
      <c r="AM166" s="70">
        <f>+AM167</f>
        <v>0</v>
      </c>
      <c r="AN166" s="70">
        <f t="shared" ref="AN166:AN168" si="1660">+AN167</f>
        <v>0</v>
      </c>
      <c r="AO166" s="70">
        <f t="shared" ref="AO166:AO168" si="1661">+AO167</f>
        <v>0</v>
      </c>
      <c r="AP166" s="70">
        <f t="shared" ref="AP166:AP168" si="1662">+AP167</f>
        <v>0</v>
      </c>
      <c r="AQ166" s="70">
        <f t="shared" ref="AQ166:AQ168" si="1663">+AQ167</f>
        <v>0</v>
      </c>
      <c r="AR166" s="70">
        <f t="shared" ref="AR166:AR168" si="1664">+AR167</f>
        <v>0</v>
      </c>
      <c r="AS166" s="70">
        <f t="shared" ref="AS166:AS168" si="1665">+AS167</f>
        <v>0</v>
      </c>
      <c r="AT166" s="70">
        <f>+AT167</f>
        <v>0</v>
      </c>
      <c r="AU166" s="70">
        <f t="shared" ref="AU166:AU168" si="1666">+AU167</f>
        <v>0</v>
      </c>
      <c r="AV166" s="70">
        <f t="shared" ref="AV166:AV168" si="1667">+AV167</f>
        <v>0</v>
      </c>
      <c r="AW166" s="70">
        <f t="shared" ref="AW166:AW168" si="1668">+AW167</f>
        <v>5485679.7299999995</v>
      </c>
      <c r="AX166" s="70">
        <f t="shared" ref="AX166:AX168" si="1669">+AX167</f>
        <v>0</v>
      </c>
      <c r="AY166" s="70">
        <f t="shared" ref="AY166:AY168" si="1670">+AY167</f>
        <v>5485679.7299999995</v>
      </c>
      <c r="AZ166" s="70">
        <f t="shared" ref="AZ166:AZ168" si="1671">+AZ167</f>
        <v>5485679.7299999995</v>
      </c>
      <c r="BA166" s="131"/>
      <c r="BB166" s="131"/>
      <c r="BC166" s="131"/>
      <c r="BD166" s="131"/>
      <c r="BE166" s="131"/>
      <c r="BF166" s="131"/>
      <c r="BG166" s="131"/>
      <c r="BH166" s="131"/>
    </row>
    <row r="167" spans="1:60">
      <c r="A167" s="71">
        <v>2023</v>
      </c>
      <c r="B167" s="72">
        <v>8324</v>
      </c>
      <c r="C167" s="71">
        <v>2</v>
      </c>
      <c r="D167" s="71">
        <v>6</v>
      </c>
      <c r="E167" s="71">
        <v>10</v>
      </c>
      <c r="F167" s="71">
        <v>1000</v>
      </c>
      <c r="G167" s="71">
        <v>1200</v>
      </c>
      <c r="H167" s="71"/>
      <c r="I167" s="73" t="s">
        <v>6</v>
      </c>
      <c r="J167" s="74" t="s">
        <v>3</v>
      </c>
      <c r="K167" s="75">
        <v>0</v>
      </c>
      <c r="L167" s="75">
        <v>0</v>
      </c>
      <c r="M167" s="75">
        <v>0</v>
      </c>
      <c r="N167" s="75">
        <v>10702157.289999999</v>
      </c>
      <c r="O167" s="75">
        <v>0</v>
      </c>
      <c r="P167" s="75">
        <v>10702157.289999999</v>
      </c>
      <c r="Q167" s="75">
        <v>10702157.289999999</v>
      </c>
      <c r="R167" s="75">
        <f>+R168</f>
        <v>0</v>
      </c>
      <c r="S167" s="75">
        <f t="shared" si="1647"/>
        <v>0</v>
      </c>
      <c r="T167" s="75">
        <f t="shared" si="1647"/>
        <v>0</v>
      </c>
      <c r="U167" s="75">
        <f t="shared" si="1647"/>
        <v>5216477.5599999996</v>
      </c>
      <c r="V167" s="75">
        <f t="shared" si="1647"/>
        <v>0</v>
      </c>
      <c r="W167" s="75">
        <f t="shared" si="1647"/>
        <v>5216477.5599999996</v>
      </c>
      <c r="X167" s="75">
        <f t="shared" si="1647"/>
        <v>5216477.5599999996</v>
      </c>
      <c r="Y167" s="75">
        <f>+Y168</f>
        <v>0</v>
      </c>
      <c r="Z167" s="75">
        <f t="shared" si="1648"/>
        <v>0</v>
      </c>
      <c r="AA167" s="75">
        <f t="shared" si="1649"/>
        <v>0</v>
      </c>
      <c r="AB167" s="75">
        <f t="shared" si="1650"/>
        <v>0</v>
      </c>
      <c r="AC167" s="75">
        <f t="shared" si="1651"/>
        <v>0</v>
      </c>
      <c r="AD167" s="75">
        <f t="shared" si="1652"/>
        <v>0</v>
      </c>
      <c r="AE167" s="75">
        <f t="shared" si="1653"/>
        <v>0</v>
      </c>
      <c r="AF167" s="75">
        <f>+AF168</f>
        <v>0</v>
      </c>
      <c r="AG167" s="75">
        <f t="shared" si="1654"/>
        <v>0</v>
      </c>
      <c r="AH167" s="75">
        <f t="shared" si="1655"/>
        <v>0</v>
      </c>
      <c r="AI167" s="75">
        <f t="shared" si="1656"/>
        <v>0</v>
      </c>
      <c r="AJ167" s="75">
        <f t="shared" si="1657"/>
        <v>0</v>
      </c>
      <c r="AK167" s="75">
        <f t="shared" si="1658"/>
        <v>0</v>
      </c>
      <c r="AL167" s="75">
        <f t="shared" si="1659"/>
        <v>0</v>
      </c>
      <c r="AM167" s="75">
        <f>+AM168</f>
        <v>0</v>
      </c>
      <c r="AN167" s="75">
        <f t="shared" si="1660"/>
        <v>0</v>
      </c>
      <c r="AO167" s="75">
        <f t="shared" si="1661"/>
        <v>0</v>
      </c>
      <c r="AP167" s="75">
        <f t="shared" si="1662"/>
        <v>0</v>
      </c>
      <c r="AQ167" s="75">
        <f t="shared" si="1663"/>
        <v>0</v>
      </c>
      <c r="AR167" s="75">
        <f t="shared" si="1664"/>
        <v>0</v>
      </c>
      <c r="AS167" s="75">
        <f t="shared" si="1665"/>
        <v>0</v>
      </c>
      <c r="AT167" s="75">
        <f>+AT168</f>
        <v>0</v>
      </c>
      <c r="AU167" s="75">
        <f t="shared" si="1666"/>
        <v>0</v>
      </c>
      <c r="AV167" s="75">
        <f t="shared" si="1667"/>
        <v>0</v>
      </c>
      <c r="AW167" s="75">
        <f t="shared" si="1668"/>
        <v>5485679.7299999995</v>
      </c>
      <c r="AX167" s="75">
        <f t="shared" si="1669"/>
        <v>0</v>
      </c>
      <c r="AY167" s="75">
        <f t="shared" si="1670"/>
        <v>5485679.7299999995</v>
      </c>
      <c r="AZ167" s="75">
        <f t="shared" si="1671"/>
        <v>5485679.7299999995</v>
      </c>
      <c r="BA167" s="132"/>
      <c r="BB167" s="132"/>
      <c r="BC167" s="132"/>
      <c r="BD167" s="132"/>
      <c r="BE167" s="132"/>
      <c r="BF167" s="132"/>
      <c r="BG167" s="132"/>
      <c r="BH167" s="132"/>
    </row>
    <row r="168" spans="1:60">
      <c r="A168" s="76">
        <v>2023</v>
      </c>
      <c r="B168" s="77">
        <v>8324</v>
      </c>
      <c r="C168" s="76">
        <v>2</v>
      </c>
      <c r="D168" s="76">
        <v>6</v>
      </c>
      <c r="E168" s="76">
        <v>10</v>
      </c>
      <c r="F168" s="76">
        <v>1000</v>
      </c>
      <c r="G168" s="76">
        <v>1200</v>
      </c>
      <c r="H168" s="76">
        <v>121</v>
      </c>
      <c r="I168" s="78" t="s">
        <v>6</v>
      </c>
      <c r="J168" s="79" t="s">
        <v>4</v>
      </c>
      <c r="K168" s="88">
        <v>0</v>
      </c>
      <c r="L168" s="88">
        <v>0</v>
      </c>
      <c r="M168" s="88">
        <v>0</v>
      </c>
      <c r="N168" s="88">
        <v>10702157.289999999</v>
      </c>
      <c r="O168" s="88">
        <v>0</v>
      </c>
      <c r="P168" s="88">
        <v>10702157.289999999</v>
      </c>
      <c r="Q168" s="88">
        <v>10702157.289999999</v>
      </c>
      <c r="R168" s="88">
        <f>+R169</f>
        <v>0</v>
      </c>
      <c r="S168" s="88">
        <f t="shared" si="1647"/>
        <v>0</v>
      </c>
      <c r="T168" s="88">
        <f t="shared" si="1647"/>
        <v>0</v>
      </c>
      <c r="U168" s="88">
        <f t="shared" si="1647"/>
        <v>5216477.5599999996</v>
      </c>
      <c r="V168" s="88">
        <f t="shared" si="1647"/>
        <v>0</v>
      </c>
      <c r="W168" s="88">
        <f t="shared" si="1647"/>
        <v>5216477.5599999996</v>
      </c>
      <c r="X168" s="88">
        <f t="shared" si="1647"/>
        <v>5216477.5599999996</v>
      </c>
      <c r="Y168" s="88">
        <f>+Y169</f>
        <v>0</v>
      </c>
      <c r="Z168" s="88">
        <f t="shared" si="1648"/>
        <v>0</v>
      </c>
      <c r="AA168" s="88">
        <f t="shared" si="1649"/>
        <v>0</v>
      </c>
      <c r="AB168" s="88">
        <f t="shared" si="1650"/>
        <v>0</v>
      </c>
      <c r="AC168" s="88">
        <f t="shared" si="1651"/>
        <v>0</v>
      </c>
      <c r="AD168" s="88">
        <f t="shared" si="1652"/>
        <v>0</v>
      </c>
      <c r="AE168" s="88">
        <f t="shared" si="1653"/>
        <v>0</v>
      </c>
      <c r="AF168" s="88">
        <f>+AF169</f>
        <v>0</v>
      </c>
      <c r="AG168" s="88">
        <f t="shared" si="1654"/>
        <v>0</v>
      </c>
      <c r="AH168" s="88">
        <f t="shared" si="1655"/>
        <v>0</v>
      </c>
      <c r="AI168" s="88">
        <f t="shared" si="1656"/>
        <v>0</v>
      </c>
      <c r="AJ168" s="88">
        <f t="shared" si="1657"/>
        <v>0</v>
      </c>
      <c r="AK168" s="88">
        <f t="shared" si="1658"/>
        <v>0</v>
      </c>
      <c r="AL168" s="88">
        <f t="shared" si="1659"/>
        <v>0</v>
      </c>
      <c r="AM168" s="88">
        <f>+AM169</f>
        <v>0</v>
      </c>
      <c r="AN168" s="88">
        <f t="shared" si="1660"/>
        <v>0</v>
      </c>
      <c r="AO168" s="88">
        <f t="shared" si="1661"/>
        <v>0</v>
      </c>
      <c r="AP168" s="88">
        <f t="shared" si="1662"/>
        <v>0</v>
      </c>
      <c r="AQ168" s="88">
        <f t="shared" si="1663"/>
        <v>0</v>
      </c>
      <c r="AR168" s="88">
        <f t="shared" si="1664"/>
        <v>0</v>
      </c>
      <c r="AS168" s="88">
        <f t="shared" si="1665"/>
        <v>0</v>
      </c>
      <c r="AT168" s="88">
        <f>+AT169</f>
        <v>0</v>
      </c>
      <c r="AU168" s="88">
        <f t="shared" si="1666"/>
        <v>0</v>
      </c>
      <c r="AV168" s="88">
        <f t="shared" si="1667"/>
        <v>0</v>
      </c>
      <c r="AW168" s="88">
        <f t="shared" si="1668"/>
        <v>5485679.7299999995</v>
      </c>
      <c r="AX168" s="88">
        <f t="shared" si="1669"/>
        <v>0</v>
      </c>
      <c r="AY168" s="88">
        <f t="shared" si="1670"/>
        <v>5485679.7299999995</v>
      </c>
      <c r="AZ168" s="88">
        <f t="shared" si="1671"/>
        <v>5485679.7299999995</v>
      </c>
      <c r="BA168" s="135"/>
      <c r="BB168" s="135"/>
      <c r="BC168" s="135"/>
      <c r="BD168" s="135"/>
      <c r="BE168" s="135"/>
      <c r="BF168" s="135"/>
      <c r="BG168" s="135"/>
      <c r="BH168" s="135"/>
    </row>
    <row r="169" spans="1:60">
      <c r="A169" s="81">
        <v>2023</v>
      </c>
      <c r="B169" s="86">
        <v>8324</v>
      </c>
      <c r="C169" s="81">
        <v>2</v>
      </c>
      <c r="D169" s="81">
        <v>6</v>
      </c>
      <c r="E169" s="81">
        <v>10</v>
      </c>
      <c r="F169" s="81">
        <v>1000</v>
      </c>
      <c r="G169" s="81">
        <v>1200</v>
      </c>
      <c r="H169" s="81">
        <v>121</v>
      </c>
      <c r="I169" s="83">
        <v>1</v>
      </c>
      <c r="J169" s="89" t="s">
        <v>5</v>
      </c>
      <c r="K169" s="87">
        <v>0</v>
      </c>
      <c r="L169" s="87">
        <v>0</v>
      </c>
      <c r="M169" s="85">
        <v>0</v>
      </c>
      <c r="N169" s="97">
        <v>10702157.289999999</v>
      </c>
      <c r="O169" s="87">
        <v>0</v>
      </c>
      <c r="P169" s="85">
        <v>10702157.289999999</v>
      </c>
      <c r="Q169" s="85">
        <v>10702157.289999999</v>
      </c>
      <c r="R169" s="85">
        <v>0</v>
      </c>
      <c r="S169" s="85">
        <v>0</v>
      </c>
      <c r="T169" s="85">
        <f>+R169+S169</f>
        <v>0</v>
      </c>
      <c r="U169" s="85">
        <v>5216477.5599999996</v>
      </c>
      <c r="V169" s="85">
        <v>0</v>
      </c>
      <c r="W169" s="85">
        <f>+U169+V169</f>
        <v>5216477.5599999996</v>
      </c>
      <c r="X169" s="85">
        <f>+T169+W169</f>
        <v>5216477.5599999996</v>
      </c>
      <c r="Y169" s="85">
        <v>0</v>
      </c>
      <c r="Z169" s="85">
        <v>0</v>
      </c>
      <c r="AA169" s="85">
        <f>+Y169+Z169</f>
        <v>0</v>
      </c>
      <c r="AB169" s="85">
        <v>0</v>
      </c>
      <c r="AC169" s="85">
        <v>0</v>
      </c>
      <c r="AD169" s="85">
        <f>+AB169+AC169</f>
        <v>0</v>
      </c>
      <c r="AE169" s="85">
        <f>+AA169+AD169</f>
        <v>0</v>
      </c>
      <c r="AF169" s="85">
        <v>0</v>
      </c>
      <c r="AG169" s="85">
        <v>0</v>
      </c>
      <c r="AH169" s="85">
        <f>+AF169+AG169</f>
        <v>0</v>
      </c>
      <c r="AI169" s="85">
        <v>0</v>
      </c>
      <c r="AJ169" s="85">
        <v>0</v>
      </c>
      <c r="AK169" s="85">
        <f>+AI169+AJ169</f>
        <v>0</v>
      </c>
      <c r="AL169" s="85">
        <f>+AH169+AK169</f>
        <v>0</v>
      </c>
      <c r="AM169" s="85">
        <v>0</v>
      </c>
      <c r="AN169" s="85">
        <v>0</v>
      </c>
      <c r="AO169" s="85">
        <f>+AM169+AN169</f>
        <v>0</v>
      </c>
      <c r="AP169" s="85">
        <v>0</v>
      </c>
      <c r="AQ169" s="85">
        <v>0</v>
      </c>
      <c r="AR169" s="85">
        <f>+AP169+AQ169</f>
        <v>0</v>
      </c>
      <c r="AS169" s="85">
        <f>+AO169+AR169</f>
        <v>0</v>
      </c>
      <c r="AT169" s="85">
        <f>+K169-R169-Y169-AF169-AM169</f>
        <v>0</v>
      </c>
      <c r="AU169" s="85">
        <f>+L169-S169-Z169-AG169-AN169</f>
        <v>0</v>
      </c>
      <c r="AV169" s="85">
        <f>+AT169+AU169</f>
        <v>0</v>
      </c>
      <c r="AW169" s="85">
        <f>+N169-U169-AB169-AI169-AP169</f>
        <v>5485679.7299999995</v>
      </c>
      <c r="AX169" s="85">
        <f>+O169-V169-AC169-AJ169-AQ169</f>
        <v>0</v>
      </c>
      <c r="AY169" s="85">
        <f>+AW169+AX169</f>
        <v>5485679.7299999995</v>
      </c>
      <c r="AZ169" s="85">
        <f>+AV169+AY169</f>
        <v>5485679.7299999995</v>
      </c>
      <c r="BA169" s="134">
        <v>66</v>
      </c>
      <c r="BB169" s="134"/>
      <c r="BC169" s="134"/>
      <c r="BD169" s="134"/>
      <c r="BE169" s="134"/>
      <c r="BF169" s="134"/>
      <c r="BG169" s="134">
        <f>+BA169-BC169-BE169</f>
        <v>66</v>
      </c>
      <c r="BH169" s="134"/>
    </row>
    <row r="170" spans="1:60">
      <c r="A170" s="66">
        <v>2023</v>
      </c>
      <c r="B170" s="67">
        <v>8324</v>
      </c>
      <c r="C170" s="66">
        <v>2</v>
      </c>
      <c r="D170" s="66">
        <v>6</v>
      </c>
      <c r="E170" s="66">
        <v>10</v>
      </c>
      <c r="F170" s="66">
        <v>2000</v>
      </c>
      <c r="G170" s="66"/>
      <c r="H170" s="66"/>
      <c r="I170" s="68" t="s">
        <v>6</v>
      </c>
      <c r="J170" s="69" t="s">
        <v>7</v>
      </c>
      <c r="K170" s="70">
        <v>0</v>
      </c>
      <c r="L170" s="70">
        <v>0</v>
      </c>
      <c r="M170" s="70">
        <v>0</v>
      </c>
      <c r="N170" s="70">
        <v>547780</v>
      </c>
      <c r="O170" s="70">
        <v>0</v>
      </c>
      <c r="P170" s="70">
        <v>547780</v>
      </c>
      <c r="Q170" s="70">
        <v>547780</v>
      </c>
      <c r="R170" s="70">
        <f>+R171+R178+R183+R186</f>
        <v>0</v>
      </c>
      <c r="S170" s="70">
        <f t="shared" ref="S170:X170" si="1672">+S171+S178+S183+S186</f>
        <v>0</v>
      </c>
      <c r="T170" s="70">
        <f t="shared" si="1672"/>
        <v>0</v>
      </c>
      <c r="U170" s="70">
        <f t="shared" si="1672"/>
        <v>37588.639999999999</v>
      </c>
      <c r="V170" s="70">
        <f t="shared" si="1672"/>
        <v>0</v>
      </c>
      <c r="W170" s="70">
        <f t="shared" si="1672"/>
        <v>37588.639999999999</v>
      </c>
      <c r="X170" s="70">
        <f t="shared" si="1672"/>
        <v>37588.639999999999</v>
      </c>
      <c r="Y170" s="70">
        <f>+Y171+Y178+Y183+Y186</f>
        <v>0</v>
      </c>
      <c r="Z170" s="70">
        <f t="shared" ref="Z170" si="1673">+Z171+Z178+Z183+Z186</f>
        <v>0</v>
      </c>
      <c r="AA170" s="70">
        <f t="shared" ref="AA170" si="1674">+AA171+AA178+AA183+AA186</f>
        <v>0</v>
      </c>
      <c r="AB170" s="70">
        <f t="shared" ref="AB170" si="1675">+AB171+AB178+AB183+AB186</f>
        <v>0</v>
      </c>
      <c r="AC170" s="70">
        <f t="shared" ref="AC170" si="1676">+AC171+AC178+AC183+AC186</f>
        <v>0</v>
      </c>
      <c r="AD170" s="70">
        <f t="shared" ref="AD170" si="1677">+AD171+AD178+AD183+AD186</f>
        <v>0</v>
      </c>
      <c r="AE170" s="70">
        <f t="shared" ref="AE170" si="1678">+AE171+AE178+AE183+AE186</f>
        <v>0</v>
      </c>
      <c r="AF170" s="70">
        <f>+AF171+AF178+AF183+AF186</f>
        <v>0</v>
      </c>
      <c r="AG170" s="70">
        <f t="shared" ref="AG170" si="1679">+AG171+AG178+AG183+AG186</f>
        <v>0</v>
      </c>
      <c r="AH170" s="70">
        <f t="shared" ref="AH170" si="1680">+AH171+AH178+AH183+AH186</f>
        <v>0</v>
      </c>
      <c r="AI170" s="70">
        <f t="shared" ref="AI170" si="1681">+AI171+AI178+AI183+AI186</f>
        <v>39730.769999999997</v>
      </c>
      <c r="AJ170" s="70">
        <f t="shared" ref="AJ170" si="1682">+AJ171+AJ178+AJ183+AJ186</f>
        <v>0</v>
      </c>
      <c r="AK170" s="70">
        <f t="shared" ref="AK170" si="1683">+AK171+AK178+AK183+AK186</f>
        <v>39730.769999999997</v>
      </c>
      <c r="AL170" s="70">
        <f t="shared" ref="AL170" si="1684">+AL171+AL178+AL183+AL186</f>
        <v>39730.769999999997</v>
      </c>
      <c r="AM170" s="70">
        <f>+AM171+AM178+AM183+AM186</f>
        <v>0</v>
      </c>
      <c r="AN170" s="70">
        <f t="shared" ref="AN170" si="1685">+AN171+AN178+AN183+AN186</f>
        <v>0</v>
      </c>
      <c r="AO170" s="70">
        <f t="shared" ref="AO170" si="1686">+AO171+AO178+AO183+AO186</f>
        <v>0</v>
      </c>
      <c r="AP170" s="70">
        <f t="shared" ref="AP170" si="1687">+AP171+AP178+AP183+AP186</f>
        <v>0</v>
      </c>
      <c r="AQ170" s="70">
        <f t="shared" ref="AQ170" si="1688">+AQ171+AQ178+AQ183+AQ186</f>
        <v>0</v>
      </c>
      <c r="AR170" s="70">
        <f t="shared" ref="AR170" si="1689">+AR171+AR178+AR183+AR186</f>
        <v>0</v>
      </c>
      <c r="AS170" s="70">
        <f t="shared" ref="AS170" si="1690">+AS171+AS178+AS183+AS186</f>
        <v>0</v>
      </c>
      <c r="AT170" s="70">
        <f>+AT171+AT178+AT183+AT186</f>
        <v>0</v>
      </c>
      <c r="AU170" s="70">
        <f t="shared" ref="AU170" si="1691">+AU171+AU178+AU183+AU186</f>
        <v>0</v>
      </c>
      <c r="AV170" s="70">
        <f t="shared" ref="AV170" si="1692">+AV171+AV178+AV183+AV186</f>
        <v>0</v>
      </c>
      <c r="AW170" s="70">
        <f t="shared" ref="AW170" si="1693">+AW171+AW178+AW183+AW186</f>
        <v>470460.58999999997</v>
      </c>
      <c r="AX170" s="70">
        <f t="shared" ref="AX170" si="1694">+AX171+AX178+AX183+AX186</f>
        <v>0</v>
      </c>
      <c r="AY170" s="70">
        <f t="shared" ref="AY170" si="1695">+AY171+AY178+AY183+AY186</f>
        <v>470460.58999999997</v>
      </c>
      <c r="AZ170" s="70">
        <f t="shared" ref="AZ170" si="1696">+AZ171+AZ178+AZ183+AZ186</f>
        <v>470460.58999999997</v>
      </c>
      <c r="BA170" s="131"/>
      <c r="BB170" s="131"/>
      <c r="BC170" s="131"/>
      <c r="BD170" s="131"/>
      <c r="BE170" s="131"/>
      <c r="BF170" s="131"/>
      <c r="BG170" s="131"/>
      <c r="BH170" s="131"/>
    </row>
    <row r="171" spans="1:60" ht="25.5">
      <c r="A171" s="71">
        <v>2023</v>
      </c>
      <c r="B171" s="72">
        <v>8324</v>
      </c>
      <c r="C171" s="71">
        <v>2</v>
      </c>
      <c r="D171" s="71">
        <v>6</v>
      </c>
      <c r="E171" s="71">
        <v>10</v>
      </c>
      <c r="F171" s="71">
        <v>2000</v>
      </c>
      <c r="G171" s="71">
        <v>2100</v>
      </c>
      <c r="H171" s="71"/>
      <c r="I171" s="73" t="s">
        <v>6</v>
      </c>
      <c r="J171" s="74" t="s">
        <v>8</v>
      </c>
      <c r="K171" s="75">
        <v>0</v>
      </c>
      <c r="L171" s="75">
        <v>0</v>
      </c>
      <c r="M171" s="75">
        <v>0</v>
      </c>
      <c r="N171" s="75">
        <v>230000</v>
      </c>
      <c r="O171" s="75">
        <v>0</v>
      </c>
      <c r="P171" s="75">
        <v>230000</v>
      </c>
      <c r="Q171" s="75">
        <v>230000</v>
      </c>
      <c r="R171" s="75">
        <f>+R172+R174+R176</f>
        <v>0</v>
      </c>
      <c r="S171" s="75">
        <f t="shared" ref="S171:X171" si="1697">+S172+S174+S176</f>
        <v>0</v>
      </c>
      <c r="T171" s="75">
        <f t="shared" si="1697"/>
        <v>0</v>
      </c>
      <c r="U171" s="75">
        <f t="shared" si="1697"/>
        <v>0</v>
      </c>
      <c r="V171" s="75">
        <f t="shared" si="1697"/>
        <v>0</v>
      </c>
      <c r="W171" s="75">
        <f t="shared" si="1697"/>
        <v>0</v>
      </c>
      <c r="X171" s="75">
        <f t="shared" si="1697"/>
        <v>0</v>
      </c>
      <c r="Y171" s="75">
        <f>+Y172+Y174+Y176</f>
        <v>0</v>
      </c>
      <c r="Z171" s="75">
        <f t="shared" ref="Z171" si="1698">+Z172+Z174+Z176</f>
        <v>0</v>
      </c>
      <c r="AA171" s="75">
        <f t="shared" ref="AA171" si="1699">+AA172+AA174+AA176</f>
        <v>0</v>
      </c>
      <c r="AB171" s="75">
        <f t="shared" ref="AB171" si="1700">+AB172+AB174+AB176</f>
        <v>0</v>
      </c>
      <c r="AC171" s="75">
        <f t="shared" ref="AC171" si="1701">+AC172+AC174+AC176</f>
        <v>0</v>
      </c>
      <c r="AD171" s="75">
        <f t="shared" ref="AD171" si="1702">+AD172+AD174+AD176</f>
        <v>0</v>
      </c>
      <c r="AE171" s="75">
        <f t="shared" ref="AE171" si="1703">+AE172+AE174+AE176</f>
        <v>0</v>
      </c>
      <c r="AF171" s="75">
        <f>+AF172+AF174+AF176</f>
        <v>0</v>
      </c>
      <c r="AG171" s="75">
        <f t="shared" ref="AG171" si="1704">+AG172+AG174+AG176</f>
        <v>0</v>
      </c>
      <c r="AH171" s="75">
        <f t="shared" ref="AH171" si="1705">+AH172+AH174+AH176</f>
        <v>0</v>
      </c>
      <c r="AI171" s="75">
        <f t="shared" ref="AI171" si="1706">+AI172+AI174+AI176</f>
        <v>39730.769999999997</v>
      </c>
      <c r="AJ171" s="75">
        <f t="shared" ref="AJ171" si="1707">+AJ172+AJ174+AJ176</f>
        <v>0</v>
      </c>
      <c r="AK171" s="75">
        <f t="shared" ref="AK171" si="1708">+AK172+AK174+AK176</f>
        <v>39730.769999999997</v>
      </c>
      <c r="AL171" s="75">
        <f t="shared" ref="AL171" si="1709">+AL172+AL174+AL176</f>
        <v>39730.769999999997</v>
      </c>
      <c r="AM171" s="75">
        <f>+AM172+AM174+AM176</f>
        <v>0</v>
      </c>
      <c r="AN171" s="75">
        <f t="shared" ref="AN171" si="1710">+AN172+AN174+AN176</f>
        <v>0</v>
      </c>
      <c r="AO171" s="75">
        <f t="shared" ref="AO171" si="1711">+AO172+AO174+AO176</f>
        <v>0</v>
      </c>
      <c r="AP171" s="75">
        <f t="shared" ref="AP171" si="1712">+AP172+AP174+AP176</f>
        <v>0</v>
      </c>
      <c r="AQ171" s="75">
        <f t="shared" ref="AQ171" si="1713">+AQ172+AQ174+AQ176</f>
        <v>0</v>
      </c>
      <c r="AR171" s="75">
        <f t="shared" ref="AR171" si="1714">+AR172+AR174+AR176</f>
        <v>0</v>
      </c>
      <c r="AS171" s="75">
        <f t="shared" ref="AS171" si="1715">+AS172+AS174+AS176</f>
        <v>0</v>
      </c>
      <c r="AT171" s="75">
        <f>+AT172+AT174+AT176</f>
        <v>0</v>
      </c>
      <c r="AU171" s="75">
        <f t="shared" ref="AU171" si="1716">+AU172+AU174+AU176</f>
        <v>0</v>
      </c>
      <c r="AV171" s="75">
        <f t="shared" ref="AV171" si="1717">+AV172+AV174+AV176</f>
        <v>0</v>
      </c>
      <c r="AW171" s="75">
        <f t="shared" ref="AW171" si="1718">+AW172+AW174+AW176</f>
        <v>190269.23</v>
      </c>
      <c r="AX171" s="75">
        <f t="shared" ref="AX171" si="1719">+AX172+AX174+AX176</f>
        <v>0</v>
      </c>
      <c r="AY171" s="75">
        <f t="shared" ref="AY171" si="1720">+AY172+AY174+AY176</f>
        <v>190269.23</v>
      </c>
      <c r="AZ171" s="75">
        <f t="shared" ref="AZ171" si="1721">+AZ172+AZ174+AZ176</f>
        <v>190269.23</v>
      </c>
      <c r="BA171" s="132"/>
      <c r="BB171" s="132"/>
      <c r="BC171" s="132"/>
      <c r="BD171" s="132"/>
      <c r="BE171" s="132"/>
      <c r="BF171" s="132"/>
      <c r="BG171" s="132"/>
      <c r="BH171" s="132"/>
    </row>
    <row r="172" spans="1:60">
      <c r="A172" s="76">
        <v>2023</v>
      </c>
      <c r="B172" s="77">
        <v>8324</v>
      </c>
      <c r="C172" s="76">
        <v>2</v>
      </c>
      <c r="D172" s="76">
        <v>6</v>
      </c>
      <c r="E172" s="76">
        <v>10</v>
      </c>
      <c r="F172" s="76">
        <v>2000</v>
      </c>
      <c r="G172" s="76">
        <v>2100</v>
      </c>
      <c r="H172" s="76">
        <v>211</v>
      </c>
      <c r="I172" s="78" t="s">
        <v>6</v>
      </c>
      <c r="J172" s="79" t="s">
        <v>126</v>
      </c>
      <c r="K172" s="88">
        <v>0</v>
      </c>
      <c r="L172" s="88">
        <v>0</v>
      </c>
      <c r="M172" s="88">
        <v>0</v>
      </c>
      <c r="N172" s="88">
        <v>50000</v>
      </c>
      <c r="O172" s="88">
        <v>0</v>
      </c>
      <c r="P172" s="88">
        <v>50000</v>
      </c>
      <c r="Q172" s="88">
        <v>50000</v>
      </c>
      <c r="R172" s="88">
        <f>+R173</f>
        <v>0</v>
      </c>
      <c r="S172" s="88">
        <f t="shared" ref="S172:X172" si="1722">+S173</f>
        <v>0</v>
      </c>
      <c r="T172" s="88">
        <f t="shared" si="1722"/>
        <v>0</v>
      </c>
      <c r="U172" s="88">
        <f t="shared" si="1722"/>
        <v>0</v>
      </c>
      <c r="V172" s="88">
        <f t="shared" si="1722"/>
        <v>0</v>
      </c>
      <c r="W172" s="88">
        <f t="shared" si="1722"/>
        <v>0</v>
      </c>
      <c r="X172" s="88">
        <f t="shared" si="1722"/>
        <v>0</v>
      </c>
      <c r="Y172" s="88">
        <f>+Y173</f>
        <v>0</v>
      </c>
      <c r="Z172" s="88">
        <f t="shared" ref="Z172" si="1723">+Z173</f>
        <v>0</v>
      </c>
      <c r="AA172" s="88">
        <f t="shared" ref="AA172" si="1724">+AA173</f>
        <v>0</v>
      </c>
      <c r="AB172" s="88">
        <f t="shared" ref="AB172" si="1725">+AB173</f>
        <v>0</v>
      </c>
      <c r="AC172" s="88">
        <f t="shared" ref="AC172" si="1726">+AC173</f>
        <v>0</v>
      </c>
      <c r="AD172" s="88">
        <f t="shared" ref="AD172" si="1727">+AD173</f>
        <v>0</v>
      </c>
      <c r="AE172" s="88">
        <f t="shared" ref="AE172" si="1728">+AE173</f>
        <v>0</v>
      </c>
      <c r="AF172" s="88">
        <f>+AF173</f>
        <v>0</v>
      </c>
      <c r="AG172" s="88">
        <f t="shared" ref="AG172" si="1729">+AG173</f>
        <v>0</v>
      </c>
      <c r="AH172" s="88">
        <f t="shared" ref="AH172" si="1730">+AH173</f>
        <v>0</v>
      </c>
      <c r="AI172" s="88">
        <f t="shared" ref="AI172" si="1731">+AI173</f>
        <v>0</v>
      </c>
      <c r="AJ172" s="88">
        <f t="shared" ref="AJ172" si="1732">+AJ173</f>
        <v>0</v>
      </c>
      <c r="AK172" s="88">
        <f t="shared" ref="AK172" si="1733">+AK173</f>
        <v>0</v>
      </c>
      <c r="AL172" s="88">
        <f t="shared" ref="AL172" si="1734">+AL173</f>
        <v>0</v>
      </c>
      <c r="AM172" s="88">
        <f>+AM173</f>
        <v>0</v>
      </c>
      <c r="AN172" s="88">
        <f t="shared" ref="AN172" si="1735">+AN173</f>
        <v>0</v>
      </c>
      <c r="AO172" s="88">
        <f t="shared" ref="AO172" si="1736">+AO173</f>
        <v>0</v>
      </c>
      <c r="AP172" s="88">
        <f t="shared" ref="AP172" si="1737">+AP173</f>
        <v>0</v>
      </c>
      <c r="AQ172" s="88">
        <f t="shared" ref="AQ172" si="1738">+AQ173</f>
        <v>0</v>
      </c>
      <c r="AR172" s="88">
        <f t="shared" ref="AR172" si="1739">+AR173</f>
        <v>0</v>
      </c>
      <c r="AS172" s="88">
        <f t="shared" ref="AS172" si="1740">+AS173</f>
        <v>0</v>
      </c>
      <c r="AT172" s="88">
        <f>+AT173</f>
        <v>0</v>
      </c>
      <c r="AU172" s="88">
        <f t="shared" ref="AU172" si="1741">+AU173</f>
        <v>0</v>
      </c>
      <c r="AV172" s="88">
        <f t="shared" ref="AV172" si="1742">+AV173</f>
        <v>0</v>
      </c>
      <c r="AW172" s="88">
        <f t="shared" ref="AW172" si="1743">+AW173</f>
        <v>50000</v>
      </c>
      <c r="AX172" s="88">
        <f t="shared" ref="AX172" si="1744">+AX173</f>
        <v>0</v>
      </c>
      <c r="AY172" s="88">
        <f t="shared" ref="AY172" si="1745">+AY173</f>
        <v>50000</v>
      </c>
      <c r="AZ172" s="88">
        <f t="shared" ref="AZ172" si="1746">+AZ173</f>
        <v>50000</v>
      </c>
      <c r="BA172" s="135"/>
      <c r="BB172" s="135"/>
      <c r="BC172" s="135"/>
      <c r="BD172" s="135"/>
      <c r="BE172" s="135"/>
      <c r="BF172" s="135"/>
      <c r="BG172" s="135"/>
      <c r="BH172" s="135"/>
    </row>
    <row r="173" spans="1:60">
      <c r="A173" s="81">
        <v>2023</v>
      </c>
      <c r="B173" s="86">
        <v>8324</v>
      </c>
      <c r="C173" s="81">
        <v>2</v>
      </c>
      <c r="D173" s="81">
        <v>6</v>
      </c>
      <c r="E173" s="81">
        <v>10</v>
      </c>
      <c r="F173" s="81">
        <v>2000</v>
      </c>
      <c r="G173" s="81">
        <v>2100</v>
      </c>
      <c r="H173" s="81">
        <v>211</v>
      </c>
      <c r="I173" s="83">
        <v>1</v>
      </c>
      <c r="J173" s="89" t="s">
        <v>125</v>
      </c>
      <c r="K173" s="87">
        <v>0</v>
      </c>
      <c r="L173" s="87">
        <v>0</v>
      </c>
      <c r="M173" s="85">
        <v>0</v>
      </c>
      <c r="N173" s="87">
        <v>50000</v>
      </c>
      <c r="O173" s="87">
        <v>0</v>
      </c>
      <c r="P173" s="85">
        <v>50000</v>
      </c>
      <c r="Q173" s="85">
        <v>50000</v>
      </c>
      <c r="R173" s="85">
        <v>0</v>
      </c>
      <c r="S173" s="85">
        <v>0</v>
      </c>
      <c r="T173" s="85">
        <f>+R173+S173</f>
        <v>0</v>
      </c>
      <c r="U173" s="85">
        <v>0</v>
      </c>
      <c r="V173" s="85">
        <v>0</v>
      </c>
      <c r="W173" s="85">
        <f>+U173+V173</f>
        <v>0</v>
      </c>
      <c r="X173" s="85">
        <f>+T173+W173</f>
        <v>0</v>
      </c>
      <c r="Y173" s="85">
        <v>0</v>
      </c>
      <c r="Z173" s="85">
        <v>0</v>
      </c>
      <c r="AA173" s="85">
        <f>+Y173+Z173</f>
        <v>0</v>
      </c>
      <c r="AB173" s="85">
        <v>0</v>
      </c>
      <c r="AC173" s="85">
        <v>0</v>
      </c>
      <c r="AD173" s="85">
        <f>+AB173+AC173</f>
        <v>0</v>
      </c>
      <c r="AE173" s="85">
        <f>+AA173+AD173</f>
        <v>0</v>
      </c>
      <c r="AF173" s="85">
        <v>0</v>
      </c>
      <c r="AG173" s="85">
        <v>0</v>
      </c>
      <c r="AH173" s="85">
        <f>+AF173+AG173</f>
        <v>0</v>
      </c>
      <c r="AI173" s="85">
        <v>0</v>
      </c>
      <c r="AJ173" s="85">
        <v>0</v>
      </c>
      <c r="AK173" s="85">
        <f>+AI173+AJ173</f>
        <v>0</v>
      </c>
      <c r="AL173" s="85">
        <f>+AH173+AK173</f>
        <v>0</v>
      </c>
      <c r="AM173" s="85">
        <v>0</v>
      </c>
      <c r="AN173" s="85">
        <v>0</v>
      </c>
      <c r="AO173" s="85">
        <f>+AM173+AN173</f>
        <v>0</v>
      </c>
      <c r="AP173" s="85">
        <v>0</v>
      </c>
      <c r="AQ173" s="85">
        <v>0</v>
      </c>
      <c r="AR173" s="85">
        <f>+AP173+AQ173</f>
        <v>0</v>
      </c>
      <c r="AS173" s="85">
        <f>+AO173+AR173</f>
        <v>0</v>
      </c>
      <c r="AT173" s="85">
        <f>+K173-R173-Y173-AF173-AM173</f>
        <v>0</v>
      </c>
      <c r="AU173" s="85">
        <f>+L173-S173-Z173-AG173-AN173</f>
        <v>0</v>
      </c>
      <c r="AV173" s="85">
        <f>+AT173+AU173</f>
        <v>0</v>
      </c>
      <c r="AW173" s="85">
        <f>+N173-U173-AB173-AI173-AP173</f>
        <v>50000</v>
      </c>
      <c r="AX173" s="85">
        <f>+O173-V173-AC173-AJ173-AQ173</f>
        <v>0</v>
      </c>
      <c r="AY173" s="85">
        <f>+AW173+AX173</f>
        <v>50000</v>
      </c>
      <c r="AZ173" s="85">
        <f>+AV173+AY173</f>
        <v>50000</v>
      </c>
      <c r="BA173" s="134">
        <v>100</v>
      </c>
      <c r="BB173" s="134"/>
      <c r="BC173" s="134"/>
      <c r="BD173" s="134"/>
      <c r="BE173" s="134"/>
      <c r="BF173" s="134"/>
      <c r="BG173" s="134">
        <f>+BA173-BC173-BE173</f>
        <v>100</v>
      </c>
      <c r="BH173" s="134"/>
    </row>
    <row r="174" spans="1:60">
      <c r="A174" s="76">
        <v>2023</v>
      </c>
      <c r="B174" s="77">
        <v>8324</v>
      </c>
      <c r="C174" s="76">
        <v>2</v>
      </c>
      <c r="D174" s="76">
        <v>6</v>
      </c>
      <c r="E174" s="76">
        <v>10</v>
      </c>
      <c r="F174" s="76">
        <v>2000</v>
      </c>
      <c r="G174" s="76">
        <v>2100</v>
      </c>
      <c r="H174" s="76">
        <v>215</v>
      </c>
      <c r="I174" s="78" t="s">
        <v>6</v>
      </c>
      <c r="J174" s="79" t="s">
        <v>118</v>
      </c>
      <c r="K174" s="88">
        <v>0</v>
      </c>
      <c r="L174" s="88">
        <v>0</v>
      </c>
      <c r="M174" s="88">
        <v>0</v>
      </c>
      <c r="N174" s="88">
        <v>140000</v>
      </c>
      <c r="O174" s="88">
        <v>0</v>
      </c>
      <c r="P174" s="88">
        <v>140000</v>
      </c>
      <c r="Q174" s="88">
        <v>140000</v>
      </c>
      <c r="R174" s="88">
        <f>+R175</f>
        <v>0</v>
      </c>
      <c r="S174" s="88">
        <f t="shared" ref="S174:X174" si="1747">+S175</f>
        <v>0</v>
      </c>
      <c r="T174" s="88">
        <f t="shared" si="1747"/>
        <v>0</v>
      </c>
      <c r="U174" s="88">
        <f t="shared" si="1747"/>
        <v>0</v>
      </c>
      <c r="V174" s="88">
        <f t="shared" si="1747"/>
        <v>0</v>
      </c>
      <c r="W174" s="88">
        <f t="shared" si="1747"/>
        <v>0</v>
      </c>
      <c r="X174" s="88">
        <f t="shared" si="1747"/>
        <v>0</v>
      </c>
      <c r="Y174" s="88">
        <f>+Y175</f>
        <v>0</v>
      </c>
      <c r="Z174" s="88">
        <f t="shared" ref="Z174" si="1748">+Z175</f>
        <v>0</v>
      </c>
      <c r="AA174" s="88">
        <f t="shared" ref="AA174" si="1749">+AA175</f>
        <v>0</v>
      </c>
      <c r="AB174" s="88">
        <f t="shared" ref="AB174" si="1750">+AB175</f>
        <v>0</v>
      </c>
      <c r="AC174" s="88">
        <f t="shared" ref="AC174" si="1751">+AC175</f>
        <v>0</v>
      </c>
      <c r="AD174" s="88">
        <f t="shared" ref="AD174" si="1752">+AD175</f>
        <v>0</v>
      </c>
      <c r="AE174" s="88">
        <f t="shared" ref="AE174" si="1753">+AE175</f>
        <v>0</v>
      </c>
      <c r="AF174" s="88">
        <f>+AF175</f>
        <v>0</v>
      </c>
      <c r="AG174" s="88">
        <f t="shared" ref="AG174" si="1754">+AG175</f>
        <v>0</v>
      </c>
      <c r="AH174" s="88">
        <f t="shared" ref="AH174" si="1755">+AH175</f>
        <v>0</v>
      </c>
      <c r="AI174" s="88">
        <f t="shared" ref="AI174" si="1756">+AI175</f>
        <v>0</v>
      </c>
      <c r="AJ174" s="88">
        <f t="shared" ref="AJ174" si="1757">+AJ175</f>
        <v>0</v>
      </c>
      <c r="AK174" s="88">
        <f t="shared" ref="AK174" si="1758">+AK175</f>
        <v>0</v>
      </c>
      <c r="AL174" s="88">
        <f t="shared" ref="AL174" si="1759">+AL175</f>
        <v>0</v>
      </c>
      <c r="AM174" s="88">
        <f>+AM175</f>
        <v>0</v>
      </c>
      <c r="AN174" s="88">
        <f t="shared" ref="AN174" si="1760">+AN175</f>
        <v>0</v>
      </c>
      <c r="AO174" s="88">
        <f t="shared" ref="AO174" si="1761">+AO175</f>
        <v>0</v>
      </c>
      <c r="AP174" s="88">
        <f t="shared" ref="AP174" si="1762">+AP175</f>
        <v>0</v>
      </c>
      <c r="AQ174" s="88">
        <f t="shared" ref="AQ174" si="1763">+AQ175</f>
        <v>0</v>
      </c>
      <c r="AR174" s="88">
        <f t="shared" ref="AR174" si="1764">+AR175</f>
        <v>0</v>
      </c>
      <c r="AS174" s="88">
        <f t="shared" ref="AS174" si="1765">+AS175</f>
        <v>0</v>
      </c>
      <c r="AT174" s="88">
        <f>+AT175</f>
        <v>0</v>
      </c>
      <c r="AU174" s="88">
        <f t="shared" ref="AU174" si="1766">+AU175</f>
        <v>0</v>
      </c>
      <c r="AV174" s="88">
        <f t="shared" ref="AV174" si="1767">+AV175</f>
        <v>0</v>
      </c>
      <c r="AW174" s="88">
        <f t="shared" ref="AW174" si="1768">+AW175</f>
        <v>140000</v>
      </c>
      <c r="AX174" s="88">
        <f t="shared" ref="AX174" si="1769">+AX175</f>
        <v>0</v>
      </c>
      <c r="AY174" s="88">
        <f t="shared" ref="AY174" si="1770">+AY175</f>
        <v>140000</v>
      </c>
      <c r="AZ174" s="88">
        <f t="shared" ref="AZ174" si="1771">+AZ175</f>
        <v>140000</v>
      </c>
      <c r="BA174" s="135"/>
      <c r="BB174" s="135"/>
      <c r="BC174" s="135"/>
      <c r="BD174" s="135"/>
      <c r="BE174" s="135"/>
      <c r="BF174" s="135"/>
      <c r="BG174" s="135"/>
      <c r="BH174" s="135"/>
    </row>
    <row r="175" spans="1:60">
      <c r="A175" s="81">
        <v>2023</v>
      </c>
      <c r="B175" s="86">
        <v>8324</v>
      </c>
      <c r="C175" s="81">
        <v>2</v>
      </c>
      <c r="D175" s="81">
        <v>6</v>
      </c>
      <c r="E175" s="81">
        <v>10</v>
      </c>
      <c r="F175" s="81">
        <v>2000</v>
      </c>
      <c r="G175" s="81">
        <v>2100</v>
      </c>
      <c r="H175" s="81">
        <v>215</v>
      </c>
      <c r="I175" s="83">
        <v>1</v>
      </c>
      <c r="J175" s="89" t="s">
        <v>119</v>
      </c>
      <c r="K175" s="87">
        <v>0</v>
      </c>
      <c r="L175" s="87">
        <v>0</v>
      </c>
      <c r="M175" s="85">
        <v>0</v>
      </c>
      <c r="N175" s="87">
        <v>140000</v>
      </c>
      <c r="O175" s="87">
        <v>0</v>
      </c>
      <c r="P175" s="85">
        <v>140000</v>
      </c>
      <c r="Q175" s="85">
        <v>140000</v>
      </c>
      <c r="R175" s="85">
        <v>0</v>
      </c>
      <c r="S175" s="85">
        <v>0</v>
      </c>
      <c r="T175" s="85">
        <f>+R175+S175</f>
        <v>0</v>
      </c>
      <c r="U175" s="85">
        <v>0</v>
      </c>
      <c r="V175" s="85">
        <v>0</v>
      </c>
      <c r="W175" s="85">
        <f>+U175+V175</f>
        <v>0</v>
      </c>
      <c r="X175" s="85">
        <f>+T175+W175</f>
        <v>0</v>
      </c>
      <c r="Y175" s="85">
        <v>0</v>
      </c>
      <c r="Z175" s="85">
        <v>0</v>
      </c>
      <c r="AA175" s="85">
        <f>+Y175+Z175</f>
        <v>0</v>
      </c>
      <c r="AB175" s="85">
        <v>0</v>
      </c>
      <c r="AC175" s="85">
        <v>0</v>
      </c>
      <c r="AD175" s="85">
        <f>+AB175+AC175</f>
        <v>0</v>
      </c>
      <c r="AE175" s="85">
        <f>+AA175+AD175</f>
        <v>0</v>
      </c>
      <c r="AF175" s="85">
        <v>0</v>
      </c>
      <c r="AG175" s="85">
        <v>0</v>
      </c>
      <c r="AH175" s="85">
        <f>+AF175+AG175</f>
        <v>0</v>
      </c>
      <c r="AI175" s="85">
        <v>0</v>
      </c>
      <c r="AJ175" s="85">
        <v>0</v>
      </c>
      <c r="AK175" s="85">
        <f>+AI175+AJ175</f>
        <v>0</v>
      </c>
      <c r="AL175" s="85">
        <f>+AH175+AK175</f>
        <v>0</v>
      </c>
      <c r="AM175" s="85">
        <v>0</v>
      </c>
      <c r="AN175" s="85">
        <v>0</v>
      </c>
      <c r="AO175" s="85">
        <f>+AM175+AN175</f>
        <v>0</v>
      </c>
      <c r="AP175" s="85">
        <v>0</v>
      </c>
      <c r="AQ175" s="85">
        <v>0</v>
      </c>
      <c r="AR175" s="85">
        <f>+AP175+AQ175</f>
        <v>0</v>
      </c>
      <c r="AS175" s="85">
        <f>+AO175+AR175</f>
        <v>0</v>
      </c>
      <c r="AT175" s="85">
        <f>+K175-R175-Y175-AF175-AM175</f>
        <v>0</v>
      </c>
      <c r="AU175" s="85">
        <f>+L175-S175-Z175-AG175-AN175</f>
        <v>0</v>
      </c>
      <c r="AV175" s="85">
        <f>+AT175+AU175</f>
        <v>0</v>
      </c>
      <c r="AW175" s="85">
        <f>+N175-U175-AB175-AI175-AP175</f>
        <v>140000</v>
      </c>
      <c r="AX175" s="85">
        <f>+O175-V175-AC175-AJ175-AQ175</f>
        <v>0</v>
      </c>
      <c r="AY175" s="85">
        <f>+AW175+AX175</f>
        <v>140000</v>
      </c>
      <c r="AZ175" s="85">
        <f>+AV175+AY175</f>
        <v>140000</v>
      </c>
      <c r="BA175" s="134">
        <v>5000</v>
      </c>
      <c r="BB175" s="134"/>
      <c r="BC175" s="134"/>
      <c r="BD175" s="134"/>
      <c r="BE175" s="134"/>
      <c r="BF175" s="134"/>
      <c r="BG175" s="134">
        <f>+BA175-BC175-BE175</f>
        <v>5000</v>
      </c>
      <c r="BH175" s="134"/>
    </row>
    <row r="176" spans="1:60">
      <c r="A176" s="76">
        <v>2023</v>
      </c>
      <c r="B176" s="77">
        <v>8324</v>
      </c>
      <c r="C176" s="76">
        <v>2</v>
      </c>
      <c r="D176" s="76">
        <v>6</v>
      </c>
      <c r="E176" s="76">
        <v>10</v>
      </c>
      <c r="F176" s="76">
        <v>2000</v>
      </c>
      <c r="G176" s="76">
        <v>2100</v>
      </c>
      <c r="H176" s="76">
        <v>216</v>
      </c>
      <c r="I176" s="78" t="s">
        <v>6</v>
      </c>
      <c r="J176" s="79" t="s">
        <v>127</v>
      </c>
      <c r="K176" s="88">
        <v>0</v>
      </c>
      <c r="L176" s="88">
        <v>0</v>
      </c>
      <c r="M176" s="88">
        <v>0</v>
      </c>
      <c r="N176" s="88">
        <v>40000</v>
      </c>
      <c r="O176" s="88">
        <v>0</v>
      </c>
      <c r="P176" s="88">
        <v>40000</v>
      </c>
      <c r="Q176" s="88">
        <v>40000</v>
      </c>
      <c r="R176" s="88">
        <f>+R177</f>
        <v>0</v>
      </c>
      <c r="S176" s="88">
        <f t="shared" ref="S176" si="1772">+S177</f>
        <v>0</v>
      </c>
      <c r="T176" s="88">
        <f t="shared" ref="T176" si="1773">+T177</f>
        <v>0</v>
      </c>
      <c r="U176" s="88">
        <f t="shared" ref="U176" si="1774">+U177</f>
        <v>0</v>
      </c>
      <c r="V176" s="88">
        <f t="shared" ref="V176" si="1775">+V177</f>
        <v>0</v>
      </c>
      <c r="W176" s="88">
        <f t="shared" ref="W176" si="1776">+W177</f>
        <v>0</v>
      </c>
      <c r="X176" s="88">
        <f t="shared" ref="X176" si="1777">+X177</f>
        <v>0</v>
      </c>
      <c r="Y176" s="88">
        <f>+Y177</f>
        <v>0</v>
      </c>
      <c r="Z176" s="88">
        <f t="shared" ref="Z176" si="1778">+Z177</f>
        <v>0</v>
      </c>
      <c r="AA176" s="88">
        <f t="shared" ref="AA176" si="1779">+AA177</f>
        <v>0</v>
      </c>
      <c r="AB176" s="88">
        <f t="shared" ref="AB176" si="1780">+AB177</f>
        <v>0</v>
      </c>
      <c r="AC176" s="88">
        <f t="shared" ref="AC176" si="1781">+AC177</f>
        <v>0</v>
      </c>
      <c r="AD176" s="88">
        <f t="shared" ref="AD176" si="1782">+AD177</f>
        <v>0</v>
      </c>
      <c r="AE176" s="88">
        <f t="shared" ref="AE176" si="1783">+AE177</f>
        <v>0</v>
      </c>
      <c r="AF176" s="88">
        <f>+AF177</f>
        <v>0</v>
      </c>
      <c r="AG176" s="88">
        <f t="shared" ref="AG176" si="1784">+AG177</f>
        <v>0</v>
      </c>
      <c r="AH176" s="88">
        <f t="shared" ref="AH176" si="1785">+AH177</f>
        <v>0</v>
      </c>
      <c r="AI176" s="88">
        <f t="shared" ref="AI176" si="1786">+AI177</f>
        <v>39730.769999999997</v>
      </c>
      <c r="AJ176" s="88">
        <f t="shared" ref="AJ176" si="1787">+AJ177</f>
        <v>0</v>
      </c>
      <c r="AK176" s="88">
        <f t="shared" ref="AK176" si="1788">+AK177</f>
        <v>39730.769999999997</v>
      </c>
      <c r="AL176" s="88">
        <f t="shared" ref="AL176" si="1789">+AL177</f>
        <v>39730.769999999997</v>
      </c>
      <c r="AM176" s="88">
        <f>+AM177</f>
        <v>0</v>
      </c>
      <c r="AN176" s="88">
        <f t="shared" ref="AN176" si="1790">+AN177</f>
        <v>0</v>
      </c>
      <c r="AO176" s="88">
        <f t="shared" ref="AO176" si="1791">+AO177</f>
        <v>0</v>
      </c>
      <c r="AP176" s="88">
        <f t="shared" ref="AP176" si="1792">+AP177</f>
        <v>0</v>
      </c>
      <c r="AQ176" s="88">
        <f t="shared" ref="AQ176" si="1793">+AQ177</f>
        <v>0</v>
      </c>
      <c r="AR176" s="88">
        <f t="shared" ref="AR176" si="1794">+AR177</f>
        <v>0</v>
      </c>
      <c r="AS176" s="88">
        <f t="shared" ref="AS176" si="1795">+AS177</f>
        <v>0</v>
      </c>
      <c r="AT176" s="88">
        <f>+AT177</f>
        <v>0</v>
      </c>
      <c r="AU176" s="88">
        <f t="shared" ref="AU176" si="1796">+AU177</f>
        <v>0</v>
      </c>
      <c r="AV176" s="88">
        <f t="shared" ref="AV176" si="1797">+AV177</f>
        <v>0</v>
      </c>
      <c r="AW176" s="88">
        <f t="shared" ref="AW176" si="1798">+AW177</f>
        <v>269.2300000000032</v>
      </c>
      <c r="AX176" s="88">
        <f t="shared" ref="AX176" si="1799">+AX177</f>
        <v>0</v>
      </c>
      <c r="AY176" s="88">
        <f t="shared" ref="AY176" si="1800">+AY177</f>
        <v>269.2300000000032</v>
      </c>
      <c r="AZ176" s="88">
        <f t="shared" ref="AZ176" si="1801">+AZ177</f>
        <v>269.2300000000032</v>
      </c>
      <c r="BA176" s="135"/>
      <c r="BB176" s="135"/>
      <c r="BC176" s="135"/>
      <c r="BD176" s="135"/>
      <c r="BE176" s="135"/>
      <c r="BF176" s="135"/>
      <c r="BG176" s="135"/>
      <c r="BH176" s="135"/>
    </row>
    <row r="177" spans="1:60">
      <c r="A177" s="81">
        <v>2023</v>
      </c>
      <c r="B177" s="86">
        <v>8324</v>
      </c>
      <c r="C177" s="81">
        <v>2</v>
      </c>
      <c r="D177" s="81">
        <v>6</v>
      </c>
      <c r="E177" s="81">
        <v>10</v>
      </c>
      <c r="F177" s="81">
        <v>2000</v>
      </c>
      <c r="G177" s="81">
        <v>2100</v>
      </c>
      <c r="H177" s="81">
        <v>216</v>
      </c>
      <c r="I177" s="83">
        <v>1</v>
      </c>
      <c r="J177" s="89" t="s">
        <v>127</v>
      </c>
      <c r="K177" s="87">
        <v>0</v>
      </c>
      <c r="L177" s="87">
        <v>0</v>
      </c>
      <c r="M177" s="85">
        <v>0</v>
      </c>
      <c r="N177" s="87">
        <v>40000</v>
      </c>
      <c r="O177" s="87">
        <v>0</v>
      </c>
      <c r="P177" s="85">
        <v>40000</v>
      </c>
      <c r="Q177" s="85">
        <v>40000</v>
      </c>
      <c r="R177" s="85">
        <v>0</v>
      </c>
      <c r="S177" s="85">
        <v>0</v>
      </c>
      <c r="T177" s="85">
        <f>+R177+S177</f>
        <v>0</v>
      </c>
      <c r="U177" s="85">
        <v>0</v>
      </c>
      <c r="V177" s="85">
        <v>0</v>
      </c>
      <c r="W177" s="85">
        <f>+U177+V177</f>
        <v>0</v>
      </c>
      <c r="X177" s="85">
        <f>+T177+W177</f>
        <v>0</v>
      </c>
      <c r="Y177" s="85">
        <v>0</v>
      </c>
      <c r="Z177" s="85">
        <v>0</v>
      </c>
      <c r="AA177" s="85">
        <f>+Y177+Z177</f>
        <v>0</v>
      </c>
      <c r="AB177" s="85">
        <v>0</v>
      </c>
      <c r="AC177" s="85">
        <v>0</v>
      </c>
      <c r="AD177" s="85">
        <f>+AB177+AC177</f>
        <v>0</v>
      </c>
      <c r="AE177" s="85">
        <f>+AA177+AD177</f>
        <v>0</v>
      </c>
      <c r="AF177" s="85">
        <v>0</v>
      </c>
      <c r="AG177" s="85">
        <v>0</v>
      </c>
      <c r="AH177" s="85">
        <f>+AF177+AG177</f>
        <v>0</v>
      </c>
      <c r="AI177" s="85">
        <v>39730.769999999997</v>
      </c>
      <c r="AJ177" s="85">
        <v>0</v>
      </c>
      <c r="AK177" s="85">
        <f>+AI177+AJ177</f>
        <v>39730.769999999997</v>
      </c>
      <c r="AL177" s="85">
        <f>+AH177+AK177</f>
        <v>39730.769999999997</v>
      </c>
      <c r="AM177" s="85">
        <v>0</v>
      </c>
      <c r="AN177" s="85">
        <v>0</v>
      </c>
      <c r="AO177" s="85">
        <f>+AM177+AN177</f>
        <v>0</v>
      </c>
      <c r="AP177" s="85">
        <v>0</v>
      </c>
      <c r="AQ177" s="85">
        <v>0</v>
      </c>
      <c r="AR177" s="85">
        <f>+AP177+AQ177</f>
        <v>0</v>
      </c>
      <c r="AS177" s="85">
        <f>+AO177+AR177</f>
        <v>0</v>
      </c>
      <c r="AT177" s="85">
        <f>+K177-R177-Y177-AF177-AM177</f>
        <v>0</v>
      </c>
      <c r="AU177" s="85">
        <f>+L177-S177-Z177-AG177-AN177</f>
        <v>0</v>
      </c>
      <c r="AV177" s="85">
        <f>+AT177+AU177</f>
        <v>0</v>
      </c>
      <c r="AW177" s="85">
        <f>+N177-U177-AB177-AI177-AP177</f>
        <v>269.2300000000032</v>
      </c>
      <c r="AX177" s="85">
        <f>+O177-V177-AC177-AJ177-AQ177</f>
        <v>0</v>
      </c>
      <c r="AY177" s="85">
        <f>+AW177+AX177</f>
        <v>269.2300000000032</v>
      </c>
      <c r="AZ177" s="85">
        <f>+AV177+AY177</f>
        <v>269.2300000000032</v>
      </c>
      <c r="BA177" s="134">
        <v>200</v>
      </c>
      <c r="BB177" s="134"/>
      <c r="BC177" s="134"/>
      <c r="BD177" s="134"/>
      <c r="BE177" s="134"/>
      <c r="BF177" s="134"/>
      <c r="BG177" s="134">
        <f>+BA177-BC177-BE177</f>
        <v>200</v>
      </c>
      <c r="BH177" s="134"/>
    </row>
    <row r="178" spans="1:60">
      <c r="A178" s="71">
        <v>2023</v>
      </c>
      <c r="B178" s="72">
        <v>8324</v>
      </c>
      <c r="C178" s="71">
        <v>2</v>
      </c>
      <c r="D178" s="71">
        <v>6</v>
      </c>
      <c r="E178" s="71">
        <v>10</v>
      </c>
      <c r="F178" s="71">
        <v>2000</v>
      </c>
      <c r="G178" s="71">
        <v>2400</v>
      </c>
      <c r="H178" s="71"/>
      <c r="I178" s="73" t="s">
        <v>6</v>
      </c>
      <c r="J178" s="74" t="s">
        <v>116</v>
      </c>
      <c r="K178" s="75">
        <v>0</v>
      </c>
      <c r="L178" s="75">
        <v>0</v>
      </c>
      <c r="M178" s="75">
        <v>0</v>
      </c>
      <c r="N178" s="75">
        <v>150000</v>
      </c>
      <c r="O178" s="75">
        <v>0</v>
      </c>
      <c r="P178" s="75">
        <v>150000</v>
      </c>
      <c r="Q178" s="75">
        <v>150000</v>
      </c>
      <c r="R178" s="75">
        <f>+R179+R181</f>
        <v>0</v>
      </c>
      <c r="S178" s="75">
        <f t="shared" ref="S178:X178" si="1802">+S179+S181</f>
        <v>0</v>
      </c>
      <c r="T178" s="75">
        <f t="shared" si="1802"/>
        <v>0</v>
      </c>
      <c r="U178" s="75">
        <f t="shared" si="1802"/>
        <v>0</v>
      </c>
      <c r="V178" s="75">
        <f t="shared" si="1802"/>
        <v>0</v>
      </c>
      <c r="W178" s="75">
        <f t="shared" si="1802"/>
        <v>0</v>
      </c>
      <c r="X178" s="75">
        <f t="shared" si="1802"/>
        <v>0</v>
      </c>
      <c r="Y178" s="75">
        <f>+Y179+Y181</f>
        <v>0</v>
      </c>
      <c r="Z178" s="75">
        <f t="shared" ref="Z178" si="1803">+Z179+Z181</f>
        <v>0</v>
      </c>
      <c r="AA178" s="75">
        <f t="shared" ref="AA178" si="1804">+AA179+AA181</f>
        <v>0</v>
      </c>
      <c r="AB178" s="75">
        <f t="shared" ref="AB178" si="1805">+AB179+AB181</f>
        <v>0</v>
      </c>
      <c r="AC178" s="75">
        <f t="shared" ref="AC178" si="1806">+AC179+AC181</f>
        <v>0</v>
      </c>
      <c r="AD178" s="75">
        <f t="shared" ref="AD178" si="1807">+AD179+AD181</f>
        <v>0</v>
      </c>
      <c r="AE178" s="75">
        <f t="shared" ref="AE178" si="1808">+AE179+AE181</f>
        <v>0</v>
      </c>
      <c r="AF178" s="75">
        <f>+AF179+AF181</f>
        <v>0</v>
      </c>
      <c r="AG178" s="75">
        <f t="shared" ref="AG178" si="1809">+AG179+AG181</f>
        <v>0</v>
      </c>
      <c r="AH178" s="75">
        <f t="shared" ref="AH178" si="1810">+AH179+AH181</f>
        <v>0</v>
      </c>
      <c r="AI178" s="75">
        <f t="shared" ref="AI178" si="1811">+AI179+AI181</f>
        <v>0</v>
      </c>
      <c r="AJ178" s="75">
        <f t="shared" ref="AJ178" si="1812">+AJ179+AJ181</f>
        <v>0</v>
      </c>
      <c r="AK178" s="75">
        <f t="shared" ref="AK178" si="1813">+AK179+AK181</f>
        <v>0</v>
      </c>
      <c r="AL178" s="75">
        <f t="shared" ref="AL178" si="1814">+AL179+AL181</f>
        <v>0</v>
      </c>
      <c r="AM178" s="75">
        <f>+AM179+AM181</f>
        <v>0</v>
      </c>
      <c r="AN178" s="75">
        <f t="shared" ref="AN178" si="1815">+AN179+AN181</f>
        <v>0</v>
      </c>
      <c r="AO178" s="75">
        <f t="shared" ref="AO178" si="1816">+AO179+AO181</f>
        <v>0</v>
      </c>
      <c r="AP178" s="75">
        <f t="shared" ref="AP178" si="1817">+AP179+AP181</f>
        <v>0</v>
      </c>
      <c r="AQ178" s="75">
        <f t="shared" ref="AQ178" si="1818">+AQ179+AQ181</f>
        <v>0</v>
      </c>
      <c r="AR178" s="75">
        <f t="shared" ref="AR178" si="1819">+AR179+AR181</f>
        <v>0</v>
      </c>
      <c r="AS178" s="75">
        <f t="shared" ref="AS178" si="1820">+AS179+AS181</f>
        <v>0</v>
      </c>
      <c r="AT178" s="75">
        <f>+AT179+AT181</f>
        <v>0</v>
      </c>
      <c r="AU178" s="75">
        <f t="shared" ref="AU178" si="1821">+AU179+AU181</f>
        <v>0</v>
      </c>
      <c r="AV178" s="75">
        <f t="shared" ref="AV178" si="1822">+AV179+AV181</f>
        <v>0</v>
      </c>
      <c r="AW178" s="75">
        <f t="shared" ref="AW178" si="1823">+AW179+AW181</f>
        <v>150000</v>
      </c>
      <c r="AX178" s="75">
        <f t="shared" ref="AX178" si="1824">+AX179+AX181</f>
        <v>0</v>
      </c>
      <c r="AY178" s="75">
        <f t="shared" ref="AY178" si="1825">+AY179+AY181</f>
        <v>150000</v>
      </c>
      <c r="AZ178" s="75">
        <f t="shared" ref="AZ178" si="1826">+AZ179+AZ181</f>
        <v>150000</v>
      </c>
      <c r="BA178" s="132"/>
      <c r="BB178" s="132"/>
      <c r="BC178" s="132"/>
      <c r="BD178" s="132"/>
      <c r="BE178" s="132"/>
      <c r="BF178" s="132"/>
      <c r="BG178" s="132"/>
      <c r="BH178" s="132"/>
    </row>
    <row r="179" spans="1:60">
      <c r="A179" s="76">
        <v>2023</v>
      </c>
      <c r="B179" s="77">
        <v>8324</v>
      </c>
      <c r="C179" s="76">
        <v>2</v>
      </c>
      <c r="D179" s="76">
        <v>6</v>
      </c>
      <c r="E179" s="76">
        <v>10</v>
      </c>
      <c r="F179" s="76">
        <v>2000</v>
      </c>
      <c r="G179" s="76">
        <v>2400</v>
      </c>
      <c r="H179" s="76">
        <v>246</v>
      </c>
      <c r="I179" s="78" t="s">
        <v>6</v>
      </c>
      <c r="J179" s="79" t="s">
        <v>137</v>
      </c>
      <c r="K179" s="88">
        <v>0</v>
      </c>
      <c r="L179" s="88">
        <v>0</v>
      </c>
      <c r="M179" s="88">
        <v>0</v>
      </c>
      <c r="N179" s="88">
        <v>50000</v>
      </c>
      <c r="O179" s="88">
        <v>0</v>
      </c>
      <c r="P179" s="88">
        <v>50000</v>
      </c>
      <c r="Q179" s="88">
        <v>50000</v>
      </c>
      <c r="R179" s="88">
        <f>+R180</f>
        <v>0</v>
      </c>
      <c r="S179" s="88">
        <f t="shared" ref="S179:X179" si="1827">+S180</f>
        <v>0</v>
      </c>
      <c r="T179" s="88">
        <f t="shared" si="1827"/>
        <v>0</v>
      </c>
      <c r="U179" s="88">
        <f t="shared" si="1827"/>
        <v>0</v>
      </c>
      <c r="V179" s="88">
        <f t="shared" si="1827"/>
        <v>0</v>
      </c>
      <c r="W179" s="88">
        <f t="shared" si="1827"/>
        <v>0</v>
      </c>
      <c r="X179" s="88">
        <f t="shared" si="1827"/>
        <v>0</v>
      </c>
      <c r="Y179" s="88">
        <f>+Y180</f>
        <v>0</v>
      </c>
      <c r="Z179" s="88">
        <f t="shared" ref="Z179" si="1828">+Z180</f>
        <v>0</v>
      </c>
      <c r="AA179" s="88">
        <f t="shared" ref="AA179" si="1829">+AA180</f>
        <v>0</v>
      </c>
      <c r="AB179" s="88">
        <f t="shared" ref="AB179" si="1830">+AB180</f>
        <v>0</v>
      </c>
      <c r="AC179" s="88">
        <f t="shared" ref="AC179" si="1831">+AC180</f>
        <v>0</v>
      </c>
      <c r="AD179" s="88">
        <f t="shared" ref="AD179" si="1832">+AD180</f>
        <v>0</v>
      </c>
      <c r="AE179" s="88">
        <f t="shared" ref="AE179" si="1833">+AE180</f>
        <v>0</v>
      </c>
      <c r="AF179" s="88">
        <f>+AF180</f>
        <v>0</v>
      </c>
      <c r="AG179" s="88">
        <f t="shared" ref="AG179" si="1834">+AG180</f>
        <v>0</v>
      </c>
      <c r="AH179" s="88">
        <f t="shared" ref="AH179" si="1835">+AH180</f>
        <v>0</v>
      </c>
      <c r="AI179" s="88">
        <f t="shared" ref="AI179" si="1836">+AI180</f>
        <v>0</v>
      </c>
      <c r="AJ179" s="88">
        <f t="shared" ref="AJ179" si="1837">+AJ180</f>
        <v>0</v>
      </c>
      <c r="AK179" s="88">
        <f t="shared" ref="AK179" si="1838">+AK180</f>
        <v>0</v>
      </c>
      <c r="AL179" s="88">
        <f t="shared" ref="AL179" si="1839">+AL180</f>
        <v>0</v>
      </c>
      <c r="AM179" s="88">
        <f>+AM180</f>
        <v>0</v>
      </c>
      <c r="AN179" s="88">
        <f t="shared" ref="AN179" si="1840">+AN180</f>
        <v>0</v>
      </c>
      <c r="AO179" s="88">
        <f t="shared" ref="AO179" si="1841">+AO180</f>
        <v>0</v>
      </c>
      <c r="AP179" s="88">
        <f t="shared" ref="AP179" si="1842">+AP180</f>
        <v>0</v>
      </c>
      <c r="AQ179" s="88">
        <f t="shared" ref="AQ179" si="1843">+AQ180</f>
        <v>0</v>
      </c>
      <c r="AR179" s="88">
        <f t="shared" ref="AR179" si="1844">+AR180</f>
        <v>0</v>
      </c>
      <c r="AS179" s="88">
        <f t="shared" ref="AS179" si="1845">+AS180</f>
        <v>0</v>
      </c>
      <c r="AT179" s="88">
        <f>+AT180</f>
        <v>0</v>
      </c>
      <c r="AU179" s="88">
        <f t="shared" ref="AU179" si="1846">+AU180</f>
        <v>0</v>
      </c>
      <c r="AV179" s="88">
        <f t="shared" ref="AV179" si="1847">+AV180</f>
        <v>0</v>
      </c>
      <c r="AW179" s="88">
        <f t="shared" ref="AW179" si="1848">+AW180</f>
        <v>50000</v>
      </c>
      <c r="AX179" s="88">
        <f t="shared" ref="AX179" si="1849">+AX180</f>
        <v>0</v>
      </c>
      <c r="AY179" s="88">
        <f t="shared" ref="AY179" si="1850">+AY180</f>
        <v>50000</v>
      </c>
      <c r="AZ179" s="88">
        <f t="shared" ref="AZ179" si="1851">+AZ180</f>
        <v>50000</v>
      </c>
      <c r="BA179" s="135"/>
      <c r="BB179" s="135"/>
      <c r="BC179" s="135"/>
      <c r="BD179" s="135"/>
      <c r="BE179" s="135"/>
      <c r="BF179" s="135"/>
      <c r="BG179" s="135"/>
      <c r="BH179" s="135"/>
    </row>
    <row r="180" spans="1:60">
      <c r="A180" s="81">
        <v>2023</v>
      </c>
      <c r="B180" s="86">
        <v>8324</v>
      </c>
      <c r="C180" s="81">
        <v>2</v>
      </c>
      <c r="D180" s="81">
        <v>6</v>
      </c>
      <c r="E180" s="81">
        <v>10</v>
      </c>
      <c r="F180" s="81">
        <v>2000</v>
      </c>
      <c r="G180" s="81">
        <v>2400</v>
      </c>
      <c r="H180" s="81">
        <v>246</v>
      </c>
      <c r="I180" s="83">
        <v>1</v>
      </c>
      <c r="J180" s="89" t="s">
        <v>137</v>
      </c>
      <c r="K180" s="87">
        <v>0</v>
      </c>
      <c r="L180" s="87">
        <v>0</v>
      </c>
      <c r="M180" s="85">
        <v>0</v>
      </c>
      <c r="N180" s="87">
        <v>50000</v>
      </c>
      <c r="O180" s="87">
        <v>0</v>
      </c>
      <c r="P180" s="85">
        <v>50000</v>
      </c>
      <c r="Q180" s="85">
        <v>50000</v>
      </c>
      <c r="R180" s="85">
        <v>0</v>
      </c>
      <c r="S180" s="85">
        <v>0</v>
      </c>
      <c r="T180" s="85">
        <f>+R180+S180</f>
        <v>0</v>
      </c>
      <c r="U180" s="85">
        <v>0</v>
      </c>
      <c r="V180" s="85">
        <v>0</v>
      </c>
      <c r="W180" s="85">
        <f>+U180+V180</f>
        <v>0</v>
      </c>
      <c r="X180" s="85">
        <f>+T180+W180</f>
        <v>0</v>
      </c>
      <c r="Y180" s="85">
        <v>0</v>
      </c>
      <c r="Z180" s="85">
        <v>0</v>
      </c>
      <c r="AA180" s="85">
        <f>+Y180+Z180</f>
        <v>0</v>
      </c>
      <c r="AB180" s="85">
        <v>0</v>
      </c>
      <c r="AC180" s="85">
        <v>0</v>
      </c>
      <c r="AD180" s="85">
        <f>+AB180+AC180</f>
        <v>0</v>
      </c>
      <c r="AE180" s="85">
        <f>+AA180+AD180</f>
        <v>0</v>
      </c>
      <c r="AF180" s="85">
        <v>0</v>
      </c>
      <c r="AG180" s="85">
        <v>0</v>
      </c>
      <c r="AH180" s="85">
        <f>+AF180+AG180</f>
        <v>0</v>
      </c>
      <c r="AI180" s="85">
        <v>0</v>
      </c>
      <c r="AJ180" s="85">
        <v>0</v>
      </c>
      <c r="AK180" s="85">
        <f>+AI180+AJ180</f>
        <v>0</v>
      </c>
      <c r="AL180" s="85">
        <f>+AH180+AK180</f>
        <v>0</v>
      </c>
      <c r="AM180" s="85">
        <v>0</v>
      </c>
      <c r="AN180" s="85">
        <v>0</v>
      </c>
      <c r="AO180" s="85">
        <f>+AM180+AN180</f>
        <v>0</v>
      </c>
      <c r="AP180" s="85">
        <v>0</v>
      </c>
      <c r="AQ180" s="85">
        <v>0</v>
      </c>
      <c r="AR180" s="85">
        <f>+AP180+AQ180</f>
        <v>0</v>
      </c>
      <c r="AS180" s="85">
        <f>+AO180+AR180</f>
        <v>0</v>
      </c>
      <c r="AT180" s="85">
        <f>+K180-R180-Y180-AF180-AM180</f>
        <v>0</v>
      </c>
      <c r="AU180" s="85">
        <f>+L180-S180-Z180-AG180-AN180</f>
        <v>0</v>
      </c>
      <c r="AV180" s="85">
        <f>+AT180+AU180</f>
        <v>0</v>
      </c>
      <c r="AW180" s="85">
        <f>+N180-U180-AB180-AI180-AP180</f>
        <v>50000</v>
      </c>
      <c r="AX180" s="85">
        <f>+O180-V180-AC180-AJ180-AQ180</f>
        <v>0</v>
      </c>
      <c r="AY180" s="85">
        <f>+AW180+AX180</f>
        <v>50000</v>
      </c>
      <c r="AZ180" s="85">
        <f>+AV180+AY180</f>
        <v>50000</v>
      </c>
      <c r="BA180" s="134">
        <v>15</v>
      </c>
      <c r="BB180" s="134"/>
      <c r="BC180" s="134"/>
      <c r="BD180" s="134"/>
      <c r="BE180" s="134"/>
      <c r="BF180" s="134"/>
      <c r="BG180" s="134">
        <f>+BA180-BC180-BE180</f>
        <v>15</v>
      </c>
      <c r="BH180" s="134"/>
    </row>
    <row r="181" spans="1:60" ht="25.5">
      <c r="A181" s="76">
        <v>2023</v>
      </c>
      <c r="B181" s="77">
        <v>8324</v>
      </c>
      <c r="C181" s="76">
        <v>2</v>
      </c>
      <c r="D181" s="76">
        <v>6</v>
      </c>
      <c r="E181" s="76">
        <v>10</v>
      </c>
      <c r="F181" s="76">
        <v>2000</v>
      </c>
      <c r="G181" s="76">
        <v>2400</v>
      </c>
      <c r="H181" s="76">
        <v>249</v>
      </c>
      <c r="I181" s="78" t="s">
        <v>6</v>
      </c>
      <c r="J181" s="79" t="s">
        <v>128</v>
      </c>
      <c r="K181" s="88">
        <v>0</v>
      </c>
      <c r="L181" s="88">
        <v>0</v>
      </c>
      <c r="M181" s="88">
        <v>0</v>
      </c>
      <c r="N181" s="88">
        <v>100000</v>
      </c>
      <c r="O181" s="88">
        <v>0</v>
      </c>
      <c r="P181" s="88">
        <v>100000</v>
      </c>
      <c r="Q181" s="88">
        <v>100000</v>
      </c>
      <c r="R181" s="88">
        <f>+R182</f>
        <v>0</v>
      </c>
      <c r="S181" s="88">
        <f t="shared" ref="S181:X181" si="1852">+S182</f>
        <v>0</v>
      </c>
      <c r="T181" s="88">
        <f t="shared" si="1852"/>
        <v>0</v>
      </c>
      <c r="U181" s="88">
        <f t="shared" si="1852"/>
        <v>0</v>
      </c>
      <c r="V181" s="88">
        <f t="shared" si="1852"/>
        <v>0</v>
      </c>
      <c r="W181" s="88">
        <f t="shared" si="1852"/>
        <v>0</v>
      </c>
      <c r="X181" s="88">
        <f t="shared" si="1852"/>
        <v>0</v>
      </c>
      <c r="Y181" s="88">
        <f>+Y182</f>
        <v>0</v>
      </c>
      <c r="Z181" s="88">
        <f t="shared" ref="Z181" si="1853">+Z182</f>
        <v>0</v>
      </c>
      <c r="AA181" s="88">
        <f t="shared" ref="AA181" si="1854">+AA182</f>
        <v>0</v>
      </c>
      <c r="AB181" s="88">
        <f t="shared" ref="AB181" si="1855">+AB182</f>
        <v>0</v>
      </c>
      <c r="AC181" s="88">
        <f t="shared" ref="AC181" si="1856">+AC182</f>
        <v>0</v>
      </c>
      <c r="AD181" s="88">
        <f t="shared" ref="AD181" si="1857">+AD182</f>
        <v>0</v>
      </c>
      <c r="AE181" s="88">
        <f t="shared" ref="AE181" si="1858">+AE182</f>
        <v>0</v>
      </c>
      <c r="AF181" s="88">
        <f>+AF182</f>
        <v>0</v>
      </c>
      <c r="AG181" s="88">
        <f t="shared" ref="AG181" si="1859">+AG182</f>
        <v>0</v>
      </c>
      <c r="AH181" s="88">
        <f t="shared" ref="AH181" si="1860">+AH182</f>
        <v>0</v>
      </c>
      <c r="AI181" s="88">
        <f t="shared" ref="AI181" si="1861">+AI182</f>
        <v>0</v>
      </c>
      <c r="AJ181" s="88">
        <f t="shared" ref="AJ181" si="1862">+AJ182</f>
        <v>0</v>
      </c>
      <c r="AK181" s="88">
        <f t="shared" ref="AK181" si="1863">+AK182</f>
        <v>0</v>
      </c>
      <c r="AL181" s="88">
        <f t="shared" ref="AL181" si="1864">+AL182</f>
        <v>0</v>
      </c>
      <c r="AM181" s="88">
        <f>+AM182</f>
        <v>0</v>
      </c>
      <c r="AN181" s="88">
        <f t="shared" ref="AN181" si="1865">+AN182</f>
        <v>0</v>
      </c>
      <c r="AO181" s="88">
        <f t="shared" ref="AO181" si="1866">+AO182</f>
        <v>0</v>
      </c>
      <c r="AP181" s="88">
        <f t="shared" ref="AP181" si="1867">+AP182</f>
        <v>0</v>
      </c>
      <c r="AQ181" s="88">
        <f t="shared" ref="AQ181" si="1868">+AQ182</f>
        <v>0</v>
      </c>
      <c r="AR181" s="88">
        <f t="shared" ref="AR181" si="1869">+AR182</f>
        <v>0</v>
      </c>
      <c r="AS181" s="88">
        <f t="shared" ref="AS181" si="1870">+AS182</f>
        <v>0</v>
      </c>
      <c r="AT181" s="88">
        <f>+AT182</f>
        <v>0</v>
      </c>
      <c r="AU181" s="88">
        <f t="shared" ref="AU181" si="1871">+AU182</f>
        <v>0</v>
      </c>
      <c r="AV181" s="88">
        <f t="shared" ref="AV181" si="1872">+AV182</f>
        <v>0</v>
      </c>
      <c r="AW181" s="88">
        <f t="shared" ref="AW181" si="1873">+AW182</f>
        <v>100000</v>
      </c>
      <c r="AX181" s="88">
        <f t="shared" ref="AX181" si="1874">+AX182</f>
        <v>0</v>
      </c>
      <c r="AY181" s="88">
        <f t="shared" ref="AY181" si="1875">+AY182</f>
        <v>100000</v>
      </c>
      <c r="AZ181" s="88">
        <f t="shared" ref="AZ181" si="1876">+AZ182</f>
        <v>100000</v>
      </c>
      <c r="BA181" s="135"/>
      <c r="BB181" s="135"/>
      <c r="BC181" s="135"/>
      <c r="BD181" s="135"/>
      <c r="BE181" s="135"/>
      <c r="BF181" s="135"/>
      <c r="BG181" s="135"/>
      <c r="BH181" s="135"/>
    </row>
    <row r="182" spans="1:60">
      <c r="A182" s="81">
        <v>2023</v>
      </c>
      <c r="B182" s="86">
        <v>8324</v>
      </c>
      <c r="C182" s="81">
        <v>2</v>
      </c>
      <c r="D182" s="81">
        <v>6</v>
      </c>
      <c r="E182" s="81">
        <v>10</v>
      </c>
      <c r="F182" s="81">
        <v>2000</v>
      </c>
      <c r="G182" s="81">
        <v>2400</v>
      </c>
      <c r="H182" s="81">
        <v>249</v>
      </c>
      <c r="I182" s="83">
        <v>1</v>
      </c>
      <c r="J182" s="89" t="s">
        <v>128</v>
      </c>
      <c r="K182" s="87">
        <v>0</v>
      </c>
      <c r="L182" s="87">
        <v>0</v>
      </c>
      <c r="M182" s="85">
        <v>0</v>
      </c>
      <c r="N182" s="87">
        <v>100000</v>
      </c>
      <c r="O182" s="87">
        <v>0</v>
      </c>
      <c r="P182" s="85">
        <v>100000</v>
      </c>
      <c r="Q182" s="85">
        <v>100000</v>
      </c>
      <c r="R182" s="85">
        <v>0</v>
      </c>
      <c r="S182" s="85">
        <v>0</v>
      </c>
      <c r="T182" s="85">
        <f>+R182+S182</f>
        <v>0</v>
      </c>
      <c r="U182" s="85">
        <v>0</v>
      </c>
      <c r="V182" s="85">
        <v>0</v>
      </c>
      <c r="W182" s="85">
        <f>+U182+V182</f>
        <v>0</v>
      </c>
      <c r="X182" s="85">
        <f>+T182+W182</f>
        <v>0</v>
      </c>
      <c r="Y182" s="85">
        <v>0</v>
      </c>
      <c r="Z182" s="85">
        <v>0</v>
      </c>
      <c r="AA182" s="85">
        <f>+Y182+Z182</f>
        <v>0</v>
      </c>
      <c r="AB182" s="85">
        <v>0</v>
      </c>
      <c r="AC182" s="85">
        <v>0</v>
      </c>
      <c r="AD182" s="85">
        <f>+AB182+AC182</f>
        <v>0</v>
      </c>
      <c r="AE182" s="85">
        <f>+AA182+AD182</f>
        <v>0</v>
      </c>
      <c r="AF182" s="85">
        <v>0</v>
      </c>
      <c r="AG182" s="85">
        <v>0</v>
      </c>
      <c r="AH182" s="85">
        <f>+AF182+AG182</f>
        <v>0</v>
      </c>
      <c r="AI182" s="85">
        <v>0</v>
      </c>
      <c r="AJ182" s="85">
        <v>0</v>
      </c>
      <c r="AK182" s="85">
        <f>+AI182+AJ182</f>
        <v>0</v>
      </c>
      <c r="AL182" s="85">
        <f>+AH182+AK182</f>
        <v>0</v>
      </c>
      <c r="AM182" s="85">
        <v>0</v>
      </c>
      <c r="AN182" s="85">
        <v>0</v>
      </c>
      <c r="AO182" s="85">
        <f>+AM182+AN182</f>
        <v>0</v>
      </c>
      <c r="AP182" s="85">
        <v>0</v>
      </c>
      <c r="AQ182" s="85">
        <v>0</v>
      </c>
      <c r="AR182" s="85">
        <f>+AP182+AQ182</f>
        <v>0</v>
      </c>
      <c r="AS182" s="85">
        <f>+AO182+AR182</f>
        <v>0</v>
      </c>
      <c r="AT182" s="85">
        <f>+K182-R182-Y182-AF182-AM182</f>
        <v>0</v>
      </c>
      <c r="AU182" s="85">
        <f>+L182-S182-Z182-AG182-AN182</f>
        <v>0</v>
      </c>
      <c r="AV182" s="85">
        <f>+AT182+AU182</f>
        <v>0</v>
      </c>
      <c r="AW182" s="85">
        <f>+N182-U182-AB182-AI182-AP182</f>
        <v>100000</v>
      </c>
      <c r="AX182" s="85">
        <f>+O182-V182-AC182-AJ182-AQ182</f>
        <v>0</v>
      </c>
      <c r="AY182" s="85">
        <f>+AW182+AX182</f>
        <v>100000</v>
      </c>
      <c r="AZ182" s="85">
        <f>+AV182+AY182</f>
        <v>100000</v>
      </c>
      <c r="BA182" s="134">
        <v>50</v>
      </c>
      <c r="BB182" s="134"/>
      <c r="BC182" s="134"/>
      <c r="BD182" s="134"/>
      <c r="BE182" s="134"/>
      <c r="BF182" s="134"/>
      <c r="BG182" s="134">
        <f>+BA182-BC182-BE182</f>
        <v>50</v>
      </c>
      <c r="BH182" s="134"/>
    </row>
    <row r="183" spans="1:60" ht="25.5">
      <c r="A183" s="71">
        <v>2023</v>
      </c>
      <c r="B183" s="72">
        <v>8324</v>
      </c>
      <c r="C183" s="71">
        <v>2</v>
      </c>
      <c r="D183" s="71">
        <v>6</v>
      </c>
      <c r="E183" s="71">
        <v>10</v>
      </c>
      <c r="F183" s="71">
        <v>2000</v>
      </c>
      <c r="G183" s="71">
        <v>2700</v>
      </c>
      <c r="H183" s="71"/>
      <c r="I183" s="73" t="s">
        <v>6</v>
      </c>
      <c r="J183" s="74" t="s">
        <v>12</v>
      </c>
      <c r="K183" s="75">
        <v>0</v>
      </c>
      <c r="L183" s="75">
        <v>0</v>
      </c>
      <c r="M183" s="75">
        <v>0</v>
      </c>
      <c r="N183" s="75">
        <v>130000</v>
      </c>
      <c r="O183" s="75">
        <v>0</v>
      </c>
      <c r="P183" s="75">
        <v>130000</v>
      </c>
      <c r="Q183" s="75">
        <v>130000</v>
      </c>
      <c r="R183" s="75">
        <f>+R184</f>
        <v>0</v>
      </c>
      <c r="S183" s="75">
        <f t="shared" ref="S183:X184" si="1877">+S184</f>
        <v>0</v>
      </c>
      <c r="T183" s="75">
        <f t="shared" si="1877"/>
        <v>0</v>
      </c>
      <c r="U183" s="75">
        <f t="shared" si="1877"/>
        <v>0</v>
      </c>
      <c r="V183" s="75">
        <f t="shared" si="1877"/>
        <v>0</v>
      </c>
      <c r="W183" s="75">
        <f t="shared" si="1877"/>
        <v>0</v>
      </c>
      <c r="X183" s="75">
        <f t="shared" si="1877"/>
        <v>0</v>
      </c>
      <c r="Y183" s="75">
        <f>+Y184</f>
        <v>0</v>
      </c>
      <c r="Z183" s="75">
        <f t="shared" ref="Z183:Z184" si="1878">+Z184</f>
        <v>0</v>
      </c>
      <c r="AA183" s="75">
        <f t="shared" ref="AA183:AA184" si="1879">+AA184</f>
        <v>0</v>
      </c>
      <c r="AB183" s="75">
        <f t="shared" ref="AB183:AB184" si="1880">+AB184</f>
        <v>0</v>
      </c>
      <c r="AC183" s="75">
        <f t="shared" ref="AC183:AC184" si="1881">+AC184</f>
        <v>0</v>
      </c>
      <c r="AD183" s="75">
        <f t="shared" ref="AD183:AD184" si="1882">+AD184</f>
        <v>0</v>
      </c>
      <c r="AE183" s="75">
        <f t="shared" ref="AE183:AE184" si="1883">+AE184</f>
        <v>0</v>
      </c>
      <c r="AF183" s="75">
        <f>+AF184</f>
        <v>0</v>
      </c>
      <c r="AG183" s="75">
        <f t="shared" ref="AG183:AG184" si="1884">+AG184</f>
        <v>0</v>
      </c>
      <c r="AH183" s="75">
        <f t="shared" ref="AH183:AH184" si="1885">+AH184</f>
        <v>0</v>
      </c>
      <c r="AI183" s="75">
        <f t="shared" ref="AI183:AI184" si="1886">+AI184</f>
        <v>0</v>
      </c>
      <c r="AJ183" s="75">
        <f t="shared" ref="AJ183:AJ184" si="1887">+AJ184</f>
        <v>0</v>
      </c>
      <c r="AK183" s="75">
        <f t="shared" ref="AK183:AK184" si="1888">+AK184</f>
        <v>0</v>
      </c>
      <c r="AL183" s="75">
        <f t="shared" ref="AL183:AL184" si="1889">+AL184</f>
        <v>0</v>
      </c>
      <c r="AM183" s="75">
        <f>+AM184</f>
        <v>0</v>
      </c>
      <c r="AN183" s="75">
        <f t="shared" ref="AN183:AN184" si="1890">+AN184</f>
        <v>0</v>
      </c>
      <c r="AO183" s="75">
        <f t="shared" ref="AO183:AO184" si="1891">+AO184</f>
        <v>0</v>
      </c>
      <c r="AP183" s="75">
        <f t="shared" ref="AP183:AP184" si="1892">+AP184</f>
        <v>0</v>
      </c>
      <c r="AQ183" s="75">
        <f t="shared" ref="AQ183:AQ184" si="1893">+AQ184</f>
        <v>0</v>
      </c>
      <c r="AR183" s="75">
        <f t="shared" ref="AR183:AR184" si="1894">+AR184</f>
        <v>0</v>
      </c>
      <c r="AS183" s="75">
        <f t="shared" ref="AS183:AS184" si="1895">+AS184</f>
        <v>0</v>
      </c>
      <c r="AT183" s="75">
        <f>+AT184</f>
        <v>0</v>
      </c>
      <c r="AU183" s="75">
        <f t="shared" ref="AU183:AU184" si="1896">+AU184</f>
        <v>0</v>
      </c>
      <c r="AV183" s="75">
        <f t="shared" ref="AV183:AV184" si="1897">+AV184</f>
        <v>0</v>
      </c>
      <c r="AW183" s="75">
        <f t="shared" ref="AW183:AW184" si="1898">+AW184</f>
        <v>130000</v>
      </c>
      <c r="AX183" s="75">
        <f t="shared" ref="AX183:AX184" si="1899">+AX184</f>
        <v>0</v>
      </c>
      <c r="AY183" s="75">
        <f t="shared" ref="AY183:AY184" si="1900">+AY184</f>
        <v>130000</v>
      </c>
      <c r="AZ183" s="75">
        <f t="shared" ref="AZ183:AZ184" si="1901">+AZ184</f>
        <v>130000</v>
      </c>
      <c r="BA183" s="132"/>
      <c r="BB183" s="132"/>
      <c r="BC183" s="132"/>
      <c r="BD183" s="132"/>
      <c r="BE183" s="132"/>
      <c r="BF183" s="132"/>
      <c r="BG183" s="132"/>
      <c r="BH183" s="132"/>
    </row>
    <row r="184" spans="1:60">
      <c r="A184" s="76">
        <v>2023</v>
      </c>
      <c r="B184" s="77">
        <v>8324</v>
      </c>
      <c r="C184" s="76">
        <v>2</v>
      </c>
      <c r="D184" s="76">
        <v>6</v>
      </c>
      <c r="E184" s="76">
        <v>10</v>
      </c>
      <c r="F184" s="76">
        <v>2000</v>
      </c>
      <c r="G184" s="76">
        <v>2700</v>
      </c>
      <c r="H184" s="76">
        <v>271</v>
      </c>
      <c r="I184" s="78" t="s">
        <v>6</v>
      </c>
      <c r="J184" s="79" t="s">
        <v>122</v>
      </c>
      <c r="K184" s="88">
        <v>0</v>
      </c>
      <c r="L184" s="88">
        <v>0</v>
      </c>
      <c r="M184" s="88">
        <v>0</v>
      </c>
      <c r="N184" s="88">
        <v>130000</v>
      </c>
      <c r="O184" s="88">
        <v>0</v>
      </c>
      <c r="P184" s="88">
        <v>130000</v>
      </c>
      <c r="Q184" s="88">
        <v>130000</v>
      </c>
      <c r="R184" s="88">
        <f>+R185</f>
        <v>0</v>
      </c>
      <c r="S184" s="88">
        <f t="shared" si="1877"/>
        <v>0</v>
      </c>
      <c r="T184" s="88">
        <f t="shared" si="1877"/>
        <v>0</v>
      </c>
      <c r="U184" s="88">
        <f t="shared" si="1877"/>
        <v>0</v>
      </c>
      <c r="V184" s="88">
        <f t="shared" si="1877"/>
        <v>0</v>
      </c>
      <c r="W184" s="88">
        <f t="shared" si="1877"/>
        <v>0</v>
      </c>
      <c r="X184" s="88">
        <f t="shared" si="1877"/>
        <v>0</v>
      </c>
      <c r="Y184" s="88">
        <f>+Y185</f>
        <v>0</v>
      </c>
      <c r="Z184" s="88">
        <f t="shared" si="1878"/>
        <v>0</v>
      </c>
      <c r="AA184" s="88">
        <f t="shared" si="1879"/>
        <v>0</v>
      </c>
      <c r="AB184" s="88">
        <f t="shared" si="1880"/>
        <v>0</v>
      </c>
      <c r="AC184" s="88">
        <f t="shared" si="1881"/>
        <v>0</v>
      </c>
      <c r="AD184" s="88">
        <f t="shared" si="1882"/>
        <v>0</v>
      </c>
      <c r="AE184" s="88">
        <f t="shared" si="1883"/>
        <v>0</v>
      </c>
      <c r="AF184" s="88">
        <f>+AF185</f>
        <v>0</v>
      </c>
      <c r="AG184" s="88">
        <f t="shared" si="1884"/>
        <v>0</v>
      </c>
      <c r="AH184" s="88">
        <f t="shared" si="1885"/>
        <v>0</v>
      </c>
      <c r="AI184" s="88">
        <f t="shared" si="1886"/>
        <v>0</v>
      </c>
      <c r="AJ184" s="88">
        <f t="shared" si="1887"/>
        <v>0</v>
      </c>
      <c r="AK184" s="88">
        <f t="shared" si="1888"/>
        <v>0</v>
      </c>
      <c r="AL184" s="88">
        <f t="shared" si="1889"/>
        <v>0</v>
      </c>
      <c r="AM184" s="88">
        <f>+AM185</f>
        <v>0</v>
      </c>
      <c r="AN184" s="88">
        <f t="shared" si="1890"/>
        <v>0</v>
      </c>
      <c r="AO184" s="88">
        <f t="shared" si="1891"/>
        <v>0</v>
      </c>
      <c r="AP184" s="88">
        <f t="shared" si="1892"/>
        <v>0</v>
      </c>
      <c r="AQ184" s="88">
        <f t="shared" si="1893"/>
        <v>0</v>
      </c>
      <c r="AR184" s="88">
        <f t="shared" si="1894"/>
        <v>0</v>
      </c>
      <c r="AS184" s="88">
        <f t="shared" si="1895"/>
        <v>0</v>
      </c>
      <c r="AT184" s="88">
        <f>+AT185</f>
        <v>0</v>
      </c>
      <c r="AU184" s="88">
        <f t="shared" si="1896"/>
        <v>0</v>
      </c>
      <c r="AV184" s="88">
        <f t="shared" si="1897"/>
        <v>0</v>
      </c>
      <c r="AW184" s="88">
        <f t="shared" si="1898"/>
        <v>130000</v>
      </c>
      <c r="AX184" s="88">
        <f t="shared" si="1899"/>
        <v>0</v>
      </c>
      <c r="AY184" s="88">
        <f t="shared" si="1900"/>
        <v>130000</v>
      </c>
      <c r="AZ184" s="88">
        <f t="shared" si="1901"/>
        <v>130000</v>
      </c>
      <c r="BA184" s="135"/>
      <c r="BB184" s="135"/>
      <c r="BC184" s="135"/>
      <c r="BD184" s="135"/>
      <c r="BE184" s="135"/>
      <c r="BF184" s="135"/>
      <c r="BG184" s="135"/>
      <c r="BH184" s="135"/>
    </row>
    <row r="185" spans="1:60">
      <c r="A185" s="81">
        <v>2023</v>
      </c>
      <c r="B185" s="86">
        <v>8324</v>
      </c>
      <c r="C185" s="81">
        <v>2</v>
      </c>
      <c r="D185" s="81">
        <v>6</v>
      </c>
      <c r="E185" s="81">
        <v>10</v>
      </c>
      <c r="F185" s="81">
        <v>2000</v>
      </c>
      <c r="G185" s="81">
        <v>2700</v>
      </c>
      <c r="H185" s="81">
        <v>271</v>
      </c>
      <c r="I185" s="83">
        <v>1</v>
      </c>
      <c r="J185" s="89" t="s">
        <v>164</v>
      </c>
      <c r="K185" s="87">
        <v>0</v>
      </c>
      <c r="L185" s="87">
        <v>0</v>
      </c>
      <c r="M185" s="85">
        <v>0</v>
      </c>
      <c r="N185" s="87">
        <v>130000</v>
      </c>
      <c r="O185" s="87">
        <v>0</v>
      </c>
      <c r="P185" s="85">
        <v>130000</v>
      </c>
      <c r="Q185" s="85">
        <v>130000</v>
      </c>
      <c r="R185" s="85">
        <v>0</v>
      </c>
      <c r="S185" s="85">
        <v>0</v>
      </c>
      <c r="T185" s="85">
        <f>+R185+S185</f>
        <v>0</v>
      </c>
      <c r="U185" s="85">
        <v>0</v>
      </c>
      <c r="V185" s="85">
        <v>0</v>
      </c>
      <c r="W185" s="85">
        <f>+U185+V185</f>
        <v>0</v>
      </c>
      <c r="X185" s="85">
        <f>+T185+W185</f>
        <v>0</v>
      </c>
      <c r="Y185" s="85">
        <v>0</v>
      </c>
      <c r="Z185" s="85">
        <v>0</v>
      </c>
      <c r="AA185" s="85">
        <f>+Y185+Z185</f>
        <v>0</v>
      </c>
      <c r="AB185" s="85">
        <v>0</v>
      </c>
      <c r="AC185" s="85">
        <v>0</v>
      </c>
      <c r="AD185" s="85">
        <f>+AB185+AC185</f>
        <v>0</v>
      </c>
      <c r="AE185" s="85">
        <f>+AA185+AD185</f>
        <v>0</v>
      </c>
      <c r="AF185" s="85">
        <v>0</v>
      </c>
      <c r="AG185" s="85">
        <v>0</v>
      </c>
      <c r="AH185" s="85">
        <f>+AF185+AG185</f>
        <v>0</v>
      </c>
      <c r="AI185" s="85">
        <v>0</v>
      </c>
      <c r="AJ185" s="85">
        <v>0</v>
      </c>
      <c r="AK185" s="85">
        <f>+AI185+AJ185</f>
        <v>0</v>
      </c>
      <c r="AL185" s="85">
        <f>+AH185+AK185</f>
        <v>0</v>
      </c>
      <c r="AM185" s="85">
        <v>0</v>
      </c>
      <c r="AN185" s="85">
        <v>0</v>
      </c>
      <c r="AO185" s="85">
        <f>+AM185+AN185</f>
        <v>0</v>
      </c>
      <c r="AP185" s="85">
        <v>0</v>
      </c>
      <c r="AQ185" s="85">
        <v>0</v>
      </c>
      <c r="AR185" s="85">
        <f>+AP185+AQ185</f>
        <v>0</v>
      </c>
      <c r="AS185" s="85">
        <f>+AO185+AR185</f>
        <v>0</v>
      </c>
      <c r="AT185" s="85">
        <f>+K185-R185-Y185-AF185-AM185</f>
        <v>0</v>
      </c>
      <c r="AU185" s="85">
        <f>+L185-S185-Z185-AG185-AN185</f>
        <v>0</v>
      </c>
      <c r="AV185" s="85">
        <f>+AT185+AU185</f>
        <v>0</v>
      </c>
      <c r="AW185" s="85">
        <f>+N185-U185-AB185-AI185-AP185</f>
        <v>130000</v>
      </c>
      <c r="AX185" s="85">
        <f>+O185-V185-AC185-AJ185-AQ185</f>
        <v>0</v>
      </c>
      <c r="AY185" s="85">
        <f>+AW185+AX185</f>
        <v>130000</v>
      </c>
      <c r="AZ185" s="85">
        <f>+AV185+AY185</f>
        <v>130000</v>
      </c>
      <c r="BA185" s="134">
        <v>200</v>
      </c>
      <c r="BB185" s="134"/>
      <c r="BC185" s="134"/>
      <c r="BD185" s="134"/>
      <c r="BE185" s="134"/>
      <c r="BF185" s="134"/>
      <c r="BG185" s="134">
        <f>+BA185-BC185-BE185</f>
        <v>200</v>
      </c>
      <c r="BH185" s="134"/>
    </row>
    <row r="186" spans="1:60">
      <c r="A186" s="71">
        <v>2023</v>
      </c>
      <c r="B186" s="72">
        <v>8324</v>
      </c>
      <c r="C186" s="71">
        <v>2</v>
      </c>
      <c r="D186" s="71">
        <v>6</v>
      </c>
      <c r="E186" s="71">
        <v>10</v>
      </c>
      <c r="F186" s="71">
        <v>2000</v>
      </c>
      <c r="G186" s="71">
        <v>2900</v>
      </c>
      <c r="H186" s="71"/>
      <c r="I186" s="73" t="s">
        <v>6</v>
      </c>
      <c r="J186" s="74" t="s">
        <v>13</v>
      </c>
      <c r="K186" s="75">
        <v>0</v>
      </c>
      <c r="L186" s="75">
        <v>0</v>
      </c>
      <c r="M186" s="75">
        <v>0</v>
      </c>
      <c r="N186" s="75">
        <v>37780</v>
      </c>
      <c r="O186" s="75">
        <v>0</v>
      </c>
      <c r="P186" s="75">
        <v>37780</v>
      </c>
      <c r="Q186" s="75">
        <v>37780</v>
      </c>
      <c r="R186" s="75">
        <f>+R187</f>
        <v>0</v>
      </c>
      <c r="S186" s="75">
        <f t="shared" ref="S186:S187" si="1902">+S187</f>
        <v>0</v>
      </c>
      <c r="T186" s="75">
        <f t="shared" ref="T186:T187" si="1903">+T187</f>
        <v>0</v>
      </c>
      <c r="U186" s="75">
        <f t="shared" ref="U186:U187" si="1904">+U187</f>
        <v>37588.639999999999</v>
      </c>
      <c r="V186" s="75">
        <f t="shared" ref="V186:V187" si="1905">+V187</f>
        <v>0</v>
      </c>
      <c r="W186" s="75">
        <f t="shared" ref="W186:W187" si="1906">+W187</f>
        <v>37588.639999999999</v>
      </c>
      <c r="X186" s="75">
        <f t="shared" ref="X186:X187" si="1907">+X187</f>
        <v>37588.639999999999</v>
      </c>
      <c r="Y186" s="75">
        <f>+Y187</f>
        <v>0</v>
      </c>
      <c r="Z186" s="75">
        <f t="shared" ref="Z186:Z187" si="1908">+Z187</f>
        <v>0</v>
      </c>
      <c r="AA186" s="75">
        <f t="shared" ref="AA186:AA187" si="1909">+AA187</f>
        <v>0</v>
      </c>
      <c r="AB186" s="75">
        <f t="shared" ref="AB186:AB187" si="1910">+AB187</f>
        <v>0</v>
      </c>
      <c r="AC186" s="75">
        <f t="shared" ref="AC186:AC187" si="1911">+AC187</f>
        <v>0</v>
      </c>
      <c r="AD186" s="75">
        <f t="shared" ref="AD186:AD187" si="1912">+AD187</f>
        <v>0</v>
      </c>
      <c r="AE186" s="75">
        <f t="shared" ref="AE186:AE187" si="1913">+AE187</f>
        <v>0</v>
      </c>
      <c r="AF186" s="75">
        <f>+AF187</f>
        <v>0</v>
      </c>
      <c r="AG186" s="75">
        <f t="shared" ref="AG186:AG187" si="1914">+AG187</f>
        <v>0</v>
      </c>
      <c r="AH186" s="75">
        <f t="shared" ref="AH186:AH187" si="1915">+AH187</f>
        <v>0</v>
      </c>
      <c r="AI186" s="75">
        <f t="shared" ref="AI186:AI187" si="1916">+AI187</f>
        <v>0</v>
      </c>
      <c r="AJ186" s="75">
        <f t="shared" ref="AJ186:AJ187" si="1917">+AJ187</f>
        <v>0</v>
      </c>
      <c r="AK186" s="75">
        <f t="shared" ref="AK186:AK187" si="1918">+AK187</f>
        <v>0</v>
      </c>
      <c r="AL186" s="75">
        <f t="shared" ref="AL186:AL187" si="1919">+AL187</f>
        <v>0</v>
      </c>
      <c r="AM186" s="75">
        <f>+AM187</f>
        <v>0</v>
      </c>
      <c r="AN186" s="75">
        <f t="shared" ref="AN186:AN187" si="1920">+AN187</f>
        <v>0</v>
      </c>
      <c r="AO186" s="75">
        <f t="shared" ref="AO186:AO187" si="1921">+AO187</f>
        <v>0</v>
      </c>
      <c r="AP186" s="75">
        <f t="shared" ref="AP186:AP187" si="1922">+AP187</f>
        <v>0</v>
      </c>
      <c r="AQ186" s="75">
        <f t="shared" ref="AQ186:AQ187" si="1923">+AQ187</f>
        <v>0</v>
      </c>
      <c r="AR186" s="75">
        <f t="shared" ref="AR186:AR187" si="1924">+AR187</f>
        <v>0</v>
      </c>
      <c r="AS186" s="75">
        <f t="shared" ref="AS186:AS187" si="1925">+AS187</f>
        <v>0</v>
      </c>
      <c r="AT186" s="75">
        <f>+AT187</f>
        <v>0</v>
      </c>
      <c r="AU186" s="75">
        <f t="shared" ref="AU186:AU187" si="1926">+AU187</f>
        <v>0</v>
      </c>
      <c r="AV186" s="75">
        <f t="shared" ref="AV186:AV187" si="1927">+AV187</f>
        <v>0</v>
      </c>
      <c r="AW186" s="75">
        <f t="shared" ref="AW186:AW187" si="1928">+AW187</f>
        <v>191.36000000000058</v>
      </c>
      <c r="AX186" s="75">
        <f t="shared" ref="AX186:AX187" si="1929">+AX187</f>
        <v>0</v>
      </c>
      <c r="AY186" s="75">
        <f t="shared" ref="AY186:AY187" si="1930">+AY187</f>
        <v>191.36000000000058</v>
      </c>
      <c r="AZ186" s="75">
        <f t="shared" ref="AZ186:AZ187" si="1931">+AZ187</f>
        <v>191.36000000000058</v>
      </c>
      <c r="BA186" s="132"/>
      <c r="BB186" s="132"/>
      <c r="BC186" s="132"/>
      <c r="BD186" s="132"/>
      <c r="BE186" s="132"/>
      <c r="BF186" s="132"/>
      <c r="BG186" s="132"/>
      <c r="BH186" s="132"/>
    </row>
    <row r="187" spans="1:60" ht="25.5">
      <c r="A187" s="76">
        <v>2023</v>
      </c>
      <c r="B187" s="77">
        <v>8324</v>
      </c>
      <c r="C187" s="76">
        <v>2</v>
      </c>
      <c r="D187" s="76">
        <v>6</v>
      </c>
      <c r="E187" s="76">
        <v>10</v>
      </c>
      <c r="F187" s="76">
        <v>2000</v>
      </c>
      <c r="G187" s="76">
        <v>2900</v>
      </c>
      <c r="H187" s="76">
        <v>294</v>
      </c>
      <c r="I187" s="78" t="s">
        <v>6</v>
      </c>
      <c r="J187" s="79" t="s">
        <v>14</v>
      </c>
      <c r="K187" s="88">
        <v>0</v>
      </c>
      <c r="L187" s="88">
        <v>0</v>
      </c>
      <c r="M187" s="88">
        <v>0</v>
      </c>
      <c r="N187" s="88">
        <v>37780</v>
      </c>
      <c r="O187" s="88">
        <v>0</v>
      </c>
      <c r="P187" s="88">
        <v>37780</v>
      </c>
      <c r="Q187" s="88">
        <v>37780</v>
      </c>
      <c r="R187" s="88">
        <f>+R188</f>
        <v>0</v>
      </c>
      <c r="S187" s="88">
        <f t="shared" si="1902"/>
        <v>0</v>
      </c>
      <c r="T187" s="88">
        <f t="shared" si="1903"/>
        <v>0</v>
      </c>
      <c r="U187" s="88">
        <f t="shared" si="1904"/>
        <v>37588.639999999999</v>
      </c>
      <c r="V187" s="88">
        <f t="shared" si="1905"/>
        <v>0</v>
      </c>
      <c r="W187" s="88">
        <f t="shared" si="1906"/>
        <v>37588.639999999999</v>
      </c>
      <c r="X187" s="88">
        <f t="shared" si="1907"/>
        <v>37588.639999999999</v>
      </c>
      <c r="Y187" s="88">
        <f>+Y188</f>
        <v>0</v>
      </c>
      <c r="Z187" s="88">
        <f t="shared" si="1908"/>
        <v>0</v>
      </c>
      <c r="AA187" s="88">
        <f t="shared" si="1909"/>
        <v>0</v>
      </c>
      <c r="AB187" s="88">
        <f t="shared" si="1910"/>
        <v>0</v>
      </c>
      <c r="AC187" s="88">
        <f t="shared" si="1911"/>
        <v>0</v>
      </c>
      <c r="AD187" s="88">
        <f t="shared" si="1912"/>
        <v>0</v>
      </c>
      <c r="AE187" s="88">
        <f t="shared" si="1913"/>
        <v>0</v>
      </c>
      <c r="AF187" s="88">
        <f>+AF188</f>
        <v>0</v>
      </c>
      <c r="AG187" s="88">
        <f t="shared" si="1914"/>
        <v>0</v>
      </c>
      <c r="AH187" s="88">
        <f t="shared" si="1915"/>
        <v>0</v>
      </c>
      <c r="AI187" s="88">
        <f t="shared" si="1916"/>
        <v>0</v>
      </c>
      <c r="AJ187" s="88">
        <f t="shared" si="1917"/>
        <v>0</v>
      </c>
      <c r="AK187" s="88">
        <f t="shared" si="1918"/>
        <v>0</v>
      </c>
      <c r="AL187" s="88">
        <f t="shared" si="1919"/>
        <v>0</v>
      </c>
      <c r="AM187" s="88">
        <f>+AM188</f>
        <v>0</v>
      </c>
      <c r="AN187" s="88">
        <f t="shared" si="1920"/>
        <v>0</v>
      </c>
      <c r="AO187" s="88">
        <f t="shared" si="1921"/>
        <v>0</v>
      </c>
      <c r="AP187" s="88">
        <f t="shared" si="1922"/>
        <v>0</v>
      </c>
      <c r="AQ187" s="88">
        <f t="shared" si="1923"/>
        <v>0</v>
      </c>
      <c r="AR187" s="88">
        <f t="shared" si="1924"/>
        <v>0</v>
      </c>
      <c r="AS187" s="88">
        <f t="shared" si="1925"/>
        <v>0</v>
      </c>
      <c r="AT187" s="88">
        <f>+AT188</f>
        <v>0</v>
      </c>
      <c r="AU187" s="88">
        <f t="shared" si="1926"/>
        <v>0</v>
      </c>
      <c r="AV187" s="88">
        <f t="shared" si="1927"/>
        <v>0</v>
      </c>
      <c r="AW187" s="88">
        <f t="shared" si="1928"/>
        <v>191.36000000000058</v>
      </c>
      <c r="AX187" s="88">
        <f t="shared" si="1929"/>
        <v>0</v>
      </c>
      <c r="AY187" s="88">
        <f t="shared" si="1930"/>
        <v>191.36000000000058</v>
      </c>
      <c r="AZ187" s="88">
        <f t="shared" si="1931"/>
        <v>191.36000000000058</v>
      </c>
      <c r="BA187" s="135"/>
      <c r="BB187" s="135"/>
      <c r="BC187" s="135"/>
      <c r="BD187" s="135"/>
      <c r="BE187" s="135"/>
      <c r="BF187" s="135"/>
      <c r="BG187" s="135"/>
      <c r="BH187" s="135"/>
    </row>
    <row r="188" spans="1:60" ht="25.5">
      <c r="A188" s="81">
        <v>2023</v>
      </c>
      <c r="B188" s="86">
        <v>8324</v>
      </c>
      <c r="C188" s="81">
        <v>2</v>
      </c>
      <c r="D188" s="81">
        <v>6</v>
      </c>
      <c r="E188" s="81">
        <v>10</v>
      </c>
      <c r="F188" s="81">
        <v>2000</v>
      </c>
      <c r="G188" s="81">
        <v>2900</v>
      </c>
      <c r="H188" s="81">
        <v>294</v>
      </c>
      <c r="I188" s="83">
        <v>1</v>
      </c>
      <c r="J188" s="89" t="s">
        <v>14</v>
      </c>
      <c r="K188" s="87">
        <v>0</v>
      </c>
      <c r="L188" s="87">
        <v>0</v>
      </c>
      <c r="M188" s="85">
        <v>0</v>
      </c>
      <c r="N188" s="87">
        <v>37780</v>
      </c>
      <c r="O188" s="87">
        <v>0</v>
      </c>
      <c r="P188" s="85">
        <v>37780</v>
      </c>
      <c r="Q188" s="85">
        <v>37780</v>
      </c>
      <c r="R188" s="85">
        <v>0</v>
      </c>
      <c r="S188" s="85">
        <v>0</v>
      </c>
      <c r="T188" s="85">
        <f>+R188+S188</f>
        <v>0</v>
      </c>
      <c r="U188" s="85">
        <v>37588.639999999999</v>
      </c>
      <c r="V188" s="85">
        <v>0</v>
      </c>
      <c r="W188" s="85">
        <f>+U188+V188</f>
        <v>37588.639999999999</v>
      </c>
      <c r="X188" s="85">
        <f>+T188+W188</f>
        <v>37588.639999999999</v>
      </c>
      <c r="Y188" s="85">
        <v>0</v>
      </c>
      <c r="Z188" s="85">
        <v>0</v>
      </c>
      <c r="AA188" s="85">
        <f>+Y188+Z188</f>
        <v>0</v>
      </c>
      <c r="AB188" s="85">
        <v>0</v>
      </c>
      <c r="AC188" s="85">
        <v>0</v>
      </c>
      <c r="AD188" s="85">
        <f>+AB188+AC188</f>
        <v>0</v>
      </c>
      <c r="AE188" s="85">
        <f>+AA188+AD188</f>
        <v>0</v>
      </c>
      <c r="AF188" s="85">
        <v>0</v>
      </c>
      <c r="AG188" s="85">
        <v>0</v>
      </c>
      <c r="AH188" s="85">
        <f>+AF188+AG188</f>
        <v>0</v>
      </c>
      <c r="AI188" s="85">
        <v>0</v>
      </c>
      <c r="AJ188" s="85">
        <v>0</v>
      </c>
      <c r="AK188" s="85">
        <f>+AI188+AJ188</f>
        <v>0</v>
      </c>
      <c r="AL188" s="85">
        <f>+AH188+AK188</f>
        <v>0</v>
      </c>
      <c r="AM188" s="85">
        <v>0</v>
      </c>
      <c r="AN188" s="85">
        <v>0</v>
      </c>
      <c r="AO188" s="85">
        <f>+AM188+AN188</f>
        <v>0</v>
      </c>
      <c r="AP188" s="85">
        <v>0</v>
      </c>
      <c r="AQ188" s="85">
        <v>0</v>
      </c>
      <c r="AR188" s="85">
        <f>+AP188+AQ188</f>
        <v>0</v>
      </c>
      <c r="AS188" s="85">
        <f>+AO188+AR188</f>
        <v>0</v>
      </c>
      <c r="AT188" s="85">
        <f>+K188-R188-Y188-AF188-AM188</f>
        <v>0</v>
      </c>
      <c r="AU188" s="85">
        <f>+L188-S188-Z188-AG188-AN188</f>
        <v>0</v>
      </c>
      <c r="AV188" s="85">
        <f>+AT188+AU188</f>
        <v>0</v>
      </c>
      <c r="AW188" s="85">
        <f>+N188-U188-AB188-AI188-AP188</f>
        <v>191.36000000000058</v>
      </c>
      <c r="AX188" s="85">
        <f>+O188-V188-AC188-AJ188-AQ188</f>
        <v>0</v>
      </c>
      <c r="AY188" s="85">
        <f>+AW188+AX188</f>
        <v>191.36000000000058</v>
      </c>
      <c r="AZ188" s="85">
        <f>+AV188+AY188</f>
        <v>191.36000000000058</v>
      </c>
      <c r="BA188" s="134">
        <v>28</v>
      </c>
      <c r="BB188" s="134"/>
      <c r="BC188" s="134">
        <v>28</v>
      </c>
      <c r="BD188" s="134"/>
      <c r="BE188" s="134"/>
      <c r="BF188" s="134"/>
      <c r="BG188" s="134">
        <f>+BA188-BC188-BE188</f>
        <v>0</v>
      </c>
      <c r="BH188" s="134"/>
    </row>
    <row r="189" spans="1:60">
      <c r="A189" s="66">
        <v>2023</v>
      </c>
      <c r="B189" s="67">
        <v>8324</v>
      </c>
      <c r="C189" s="66">
        <v>2</v>
      </c>
      <c r="D189" s="66">
        <v>6</v>
      </c>
      <c r="E189" s="66">
        <v>10</v>
      </c>
      <c r="F189" s="66">
        <v>3000</v>
      </c>
      <c r="G189" s="66"/>
      <c r="H189" s="66"/>
      <c r="I189" s="68" t="s">
        <v>6</v>
      </c>
      <c r="J189" s="69" t="s">
        <v>15</v>
      </c>
      <c r="K189" s="70">
        <v>0</v>
      </c>
      <c r="L189" s="70">
        <v>0</v>
      </c>
      <c r="M189" s="70">
        <v>0</v>
      </c>
      <c r="N189" s="70">
        <v>240000</v>
      </c>
      <c r="O189" s="70">
        <v>0</v>
      </c>
      <c r="P189" s="70">
        <v>240000</v>
      </c>
      <c r="Q189" s="70">
        <v>240000</v>
      </c>
      <c r="R189" s="70">
        <f>+R190</f>
        <v>0</v>
      </c>
      <c r="S189" s="70">
        <f t="shared" ref="S189:X191" si="1932">+S190</f>
        <v>0</v>
      </c>
      <c r="T189" s="70">
        <f t="shared" si="1932"/>
        <v>0</v>
      </c>
      <c r="U189" s="70">
        <f t="shared" si="1932"/>
        <v>0</v>
      </c>
      <c r="V189" s="70">
        <f t="shared" si="1932"/>
        <v>0</v>
      </c>
      <c r="W189" s="70">
        <f t="shared" si="1932"/>
        <v>0</v>
      </c>
      <c r="X189" s="70">
        <f t="shared" si="1932"/>
        <v>0</v>
      </c>
      <c r="Y189" s="70">
        <f>+Y190</f>
        <v>0</v>
      </c>
      <c r="Z189" s="70">
        <f t="shared" ref="Z189:Z191" si="1933">+Z190</f>
        <v>0</v>
      </c>
      <c r="AA189" s="70">
        <f t="shared" ref="AA189:AA191" si="1934">+AA190</f>
        <v>0</v>
      </c>
      <c r="AB189" s="70">
        <f t="shared" ref="AB189:AB191" si="1935">+AB190</f>
        <v>0</v>
      </c>
      <c r="AC189" s="70">
        <f t="shared" ref="AC189:AC191" si="1936">+AC190</f>
        <v>0</v>
      </c>
      <c r="AD189" s="70">
        <f t="shared" ref="AD189:AD191" si="1937">+AD190</f>
        <v>0</v>
      </c>
      <c r="AE189" s="70">
        <f t="shared" ref="AE189:AE191" si="1938">+AE190</f>
        <v>0</v>
      </c>
      <c r="AF189" s="70">
        <f>+AF190</f>
        <v>0</v>
      </c>
      <c r="AG189" s="70">
        <f t="shared" ref="AG189:AG191" si="1939">+AG190</f>
        <v>0</v>
      </c>
      <c r="AH189" s="70">
        <f t="shared" ref="AH189:AH191" si="1940">+AH190</f>
        <v>0</v>
      </c>
      <c r="AI189" s="70">
        <f t="shared" ref="AI189:AI191" si="1941">+AI190</f>
        <v>0</v>
      </c>
      <c r="AJ189" s="70">
        <f t="shared" ref="AJ189:AJ191" si="1942">+AJ190</f>
        <v>0</v>
      </c>
      <c r="AK189" s="70">
        <f t="shared" ref="AK189:AK191" si="1943">+AK190</f>
        <v>0</v>
      </c>
      <c r="AL189" s="70">
        <f t="shared" ref="AL189:AL191" si="1944">+AL190</f>
        <v>0</v>
      </c>
      <c r="AM189" s="70">
        <f>+AM190</f>
        <v>0</v>
      </c>
      <c r="AN189" s="70">
        <f t="shared" ref="AN189:AN191" si="1945">+AN190</f>
        <v>0</v>
      </c>
      <c r="AO189" s="70">
        <f t="shared" ref="AO189:AO191" si="1946">+AO190</f>
        <v>0</v>
      </c>
      <c r="AP189" s="70">
        <f t="shared" ref="AP189:AP191" si="1947">+AP190</f>
        <v>0</v>
      </c>
      <c r="AQ189" s="70">
        <f t="shared" ref="AQ189:AQ191" si="1948">+AQ190</f>
        <v>0</v>
      </c>
      <c r="AR189" s="70">
        <f t="shared" ref="AR189:AR191" si="1949">+AR190</f>
        <v>0</v>
      </c>
      <c r="AS189" s="70">
        <f t="shared" ref="AS189:AS191" si="1950">+AS190</f>
        <v>0</v>
      </c>
      <c r="AT189" s="70">
        <f>+AT190</f>
        <v>0</v>
      </c>
      <c r="AU189" s="70">
        <f t="shared" ref="AU189:AU191" si="1951">+AU190</f>
        <v>0</v>
      </c>
      <c r="AV189" s="70">
        <f t="shared" ref="AV189:AV191" si="1952">+AV190</f>
        <v>0</v>
      </c>
      <c r="AW189" s="70">
        <f t="shared" ref="AW189:AW191" si="1953">+AW190</f>
        <v>240000</v>
      </c>
      <c r="AX189" s="70">
        <f t="shared" ref="AX189:AX191" si="1954">+AX190</f>
        <v>0</v>
      </c>
      <c r="AY189" s="70">
        <f t="shared" ref="AY189:AY191" si="1955">+AY190</f>
        <v>240000</v>
      </c>
      <c r="AZ189" s="70">
        <f t="shared" ref="AZ189:AZ191" si="1956">+AZ190</f>
        <v>240000</v>
      </c>
      <c r="BA189" s="131"/>
      <c r="BB189" s="131"/>
      <c r="BC189" s="131"/>
      <c r="BD189" s="131"/>
      <c r="BE189" s="131"/>
      <c r="BF189" s="131"/>
      <c r="BG189" s="131"/>
      <c r="BH189" s="131"/>
    </row>
    <row r="190" spans="1:60">
      <c r="A190" s="71">
        <v>2023</v>
      </c>
      <c r="B190" s="72">
        <v>8324</v>
      </c>
      <c r="C190" s="71">
        <v>2</v>
      </c>
      <c r="D190" s="71">
        <v>6</v>
      </c>
      <c r="E190" s="71">
        <v>10</v>
      </c>
      <c r="F190" s="71">
        <v>3000</v>
      </c>
      <c r="G190" s="71">
        <v>3600</v>
      </c>
      <c r="H190" s="71"/>
      <c r="I190" s="73" t="s">
        <v>6</v>
      </c>
      <c r="J190" s="74" t="s">
        <v>19</v>
      </c>
      <c r="K190" s="75">
        <v>0</v>
      </c>
      <c r="L190" s="75">
        <v>0</v>
      </c>
      <c r="M190" s="75">
        <v>0</v>
      </c>
      <c r="N190" s="75">
        <v>240000</v>
      </c>
      <c r="O190" s="75">
        <v>0</v>
      </c>
      <c r="P190" s="75">
        <v>240000</v>
      </c>
      <c r="Q190" s="75">
        <v>240000</v>
      </c>
      <c r="R190" s="75">
        <f>+R191</f>
        <v>0</v>
      </c>
      <c r="S190" s="75">
        <f t="shared" si="1932"/>
        <v>0</v>
      </c>
      <c r="T190" s="75">
        <f t="shared" si="1932"/>
        <v>0</v>
      </c>
      <c r="U190" s="75">
        <f t="shared" si="1932"/>
        <v>0</v>
      </c>
      <c r="V190" s="75">
        <f t="shared" si="1932"/>
        <v>0</v>
      </c>
      <c r="W190" s="75">
        <f t="shared" si="1932"/>
        <v>0</v>
      </c>
      <c r="X190" s="75">
        <f t="shared" si="1932"/>
        <v>0</v>
      </c>
      <c r="Y190" s="75">
        <f>+Y191</f>
        <v>0</v>
      </c>
      <c r="Z190" s="75">
        <f t="shared" si="1933"/>
        <v>0</v>
      </c>
      <c r="AA190" s="75">
        <f t="shared" si="1934"/>
        <v>0</v>
      </c>
      <c r="AB190" s="75">
        <f t="shared" si="1935"/>
        <v>0</v>
      </c>
      <c r="AC190" s="75">
        <f t="shared" si="1936"/>
        <v>0</v>
      </c>
      <c r="AD190" s="75">
        <f t="shared" si="1937"/>
        <v>0</v>
      </c>
      <c r="AE190" s="75">
        <f t="shared" si="1938"/>
        <v>0</v>
      </c>
      <c r="AF190" s="75">
        <f>+AF191</f>
        <v>0</v>
      </c>
      <c r="AG190" s="75">
        <f t="shared" si="1939"/>
        <v>0</v>
      </c>
      <c r="AH190" s="75">
        <f t="shared" si="1940"/>
        <v>0</v>
      </c>
      <c r="AI190" s="75">
        <f t="shared" si="1941"/>
        <v>0</v>
      </c>
      <c r="AJ190" s="75">
        <f t="shared" si="1942"/>
        <v>0</v>
      </c>
      <c r="AK190" s="75">
        <f t="shared" si="1943"/>
        <v>0</v>
      </c>
      <c r="AL190" s="75">
        <f t="shared" si="1944"/>
        <v>0</v>
      </c>
      <c r="AM190" s="75">
        <f>+AM191</f>
        <v>0</v>
      </c>
      <c r="AN190" s="75">
        <f t="shared" si="1945"/>
        <v>0</v>
      </c>
      <c r="AO190" s="75">
        <f t="shared" si="1946"/>
        <v>0</v>
      </c>
      <c r="AP190" s="75">
        <f t="shared" si="1947"/>
        <v>0</v>
      </c>
      <c r="AQ190" s="75">
        <f t="shared" si="1948"/>
        <v>0</v>
      </c>
      <c r="AR190" s="75">
        <f t="shared" si="1949"/>
        <v>0</v>
      </c>
      <c r="AS190" s="75">
        <f t="shared" si="1950"/>
        <v>0</v>
      </c>
      <c r="AT190" s="75">
        <f>+AT191</f>
        <v>0</v>
      </c>
      <c r="AU190" s="75">
        <f t="shared" si="1951"/>
        <v>0</v>
      </c>
      <c r="AV190" s="75">
        <f t="shared" si="1952"/>
        <v>0</v>
      </c>
      <c r="AW190" s="75">
        <f t="shared" si="1953"/>
        <v>240000</v>
      </c>
      <c r="AX190" s="75">
        <f t="shared" si="1954"/>
        <v>0</v>
      </c>
      <c r="AY190" s="75">
        <f t="shared" si="1955"/>
        <v>240000</v>
      </c>
      <c r="AZ190" s="75">
        <f t="shared" si="1956"/>
        <v>240000</v>
      </c>
      <c r="BA190" s="132"/>
      <c r="BB190" s="132"/>
      <c r="BC190" s="132"/>
      <c r="BD190" s="132"/>
      <c r="BE190" s="132"/>
      <c r="BF190" s="132"/>
      <c r="BG190" s="132"/>
      <c r="BH190" s="132"/>
    </row>
    <row r="191" spans="1:60" ht="38.25">
      <c r="A191" s="76">
        <v>2023</v>
      </c>
      <c r="B191" s="77">
        <v>8324</v>
      </c>
      <c r="C191" s="76">
        <v>2</v>
      </c>
      <c r="D191" s="76">
        <v>6</v>
      </c>
      <c r="E191" s="76">
        <v>10</v>
      </c>
      <c r="F191" s="76">
        <v>3000</v>
      </c>
      <c r="G191" s="76">
        <v>3600</v>
      </c>
      <c r="H191" s="76">
        <v>361</v>
      </c>
      <c r="I191" s="78" t="s">
        <v>6</v>
      </c>
      <c r="J191" s="79" t="s">
        <v>20</v>
      </c>
      <c r="K191" s="88">
        <v>0</v>
      </c>
      <c r="L191" s="88">
        <v>0</v>
      </c>
      <c r="M191" s="88">
        <v>0</v>
      </c>
      <c r="N191" s="88">
        <v>240000</v>
      </c>
      <c r="O191" s="88">
        <v>0</v>
      </c>
      <c r="P191" s="88">
        <v>240000</v>
      </c>
      <c r="Q191" s="88">
        <v>240000</v>
      </c>
      <c r="R191" s="88">
        <f>+R192</f>
        <v>0</v>
      </c>
      <c r="S191" s="88">
        <f t="shared" si="1932"/>
        <v>0</v>
      </c>
      <c r="T191" s="88">
        <f t="shared" si="1932"/>
        <v>0</v>
      </c>
      <c r="U191" s="88">
        <f t="shared" si="1932"/>
        <v>0</v>
      </c>
      <c r="V191" s="88">
        <f t="shared" si="1932"/>
        <v>0</v>
      </c>
      <c r="W191" s="88">
        <f t="shared" si="1932"/>
        <v>0</v>
      </c>
      <c r="X191" s="88">
        <f t="shared" si="1932"/>
        <v>0</v>
      </c>
      <c r="Y191" s="88">
        <f>+Y192</f>
        <v>0</v>
      </c>
      <c r="Z191" s="88">
        <f t="shared" si="1933"/>
        <v>0</v>
      </c>
      <c r="AA191" s="88">
        <f t="shared" si="1934"/>
        <v>0</v>
      </c>
      <c r="AB191" s="88">
        <f t="shared" si="1935"/>
        <v>0</v>
      </c>
      <c r="AC191" s="88">
        <f t="shared" si="1936"/>
        <v>0</v>
      </c>
      <c r="AD191" s="88">
        <f t="shared" si="1937"/>
        <v>0</v>
      </c>
      <c r="AE191" s="88">
        <f t="shared" si="1938"/>
        <v>0</v>
      </c>
      <c r="AF191" s="88">
        <f>+AF192</f>
        <v>0</v>
      </c>
      <c r="AG191" s="88">
        <f t="shared" si="1939"/>
        <v>0</v>
      </c>
      <c r="AH191" s="88">
        <f t="shared" si="1940"/>
        <v>0</v>
      </c>
      <c r="AI191" s="88">
        <f t="shared" si="1941"/>
        <v>0</v>
      </c>
      <c r="AJ191" s="88">
        <f t="shared" si="1942"/>
        <v>0</v>
      </c>
      <c r="AK191" s="88">
        <f t="shared" si="1943"/>
        <v>0</v>
      </c>
      <c r="AL191" s="88">
        <f t="shared" si="1944"/>
        <v>0</v>
      </c>
      <c r="AM191" s="88">
        <f>+AM192</f>
        <v>0</v>
      </c>
      <c r="AN191" s="88">
        <f t="shared" si="1945"/>
        <v>0</v>
      </c>
      <c r="AO191" s="88">
        <f t="shared" si="1946"/>
        <v>0</v>
      </c>
      <c r="AP191" s="88">
        <f t="shared" si="1947"/>
        <v>0</v>
      </c>
      <c r="AQ191" s="88">
        <f t="shared" si="1948"/>
        <v>0</v>
      </c>
      <c r="AR191" s="88">
        <f t="shared" si="1949"/>
        <v>0</v>
      </c>
      <c r="AS191" s="88">
        <f t="shared" si="1950"/>
        <v>0</v>
      </c>
      <c r="AT191" s="88">
        <f>+AT192</f>
        <v>0</v>
      </c>
      <c r="AU191" s="88">
        <f t="shared" si="1951"/>
        <v>0</v>
      </c>
      <c r="AV191" s="88">
        <f t="shared" si="1952"/>
        <v>0</v>
      </c>
      <c r="AW191" s="88">
        <f t="shared" si="1953"/>
        <v>240000</v>
      </c>
      <c r="AX191" s="88">
        <f t="shared" si="1954"/>
        <v>0</v>
      </c>
      <c r="AY191" s="88">
        <f t="shared" si="1955"/>
        <v>240000</v>
      </c>
      <c r="AZ191" s="88">
        <f t="shared" si="1956"/>
        <v>240000</v>
      </c>
      <c r="BA191" s="135"/>
      <c r="BB191" s="135"/>
      <c r="BC191" s="135"/>
      <c r="BD191" s="135"/>
      <c r="BE191" s="135"/>
      <c r="BF191" s="135"/>
      <c r="BG191" s="135"/>
      <c r="BH191" s="135"/>
    </row>
    <row r="192" spans="1:60" ht="25.5">
      <c r="A192" s="81">
        <v>2023</v>
      </c>
      <c r="B192" s="86">
        <v>8324</v>
      </c>
      <c r="C192" s="81">
        <v>2</v>
      </c>
      <c r="D192" s="81">
        <v>6</v>
      </c>
      <c r="E192" s="81">
        <v>10</v>
      </c>
      <c r="F192" s="81">
        <v>3000</v>
      </c>
      <c r="G192" s="81">
        <v>3600</v>
      </c>
      <c r="H192" s="81">
        <v>361</v>
      </c>
      <c r="I192" s="83">
        <v>1</v>
      </c>
      <c r="J192" s="89" t="s">
        <v>21</v>
      </c>
      <c r="K192" s="87">
        <v>0</v>
      </c>
      <c r="L192" s="87">
        <v>0</v>
      </c>
      <c r="M192" s="85">
        <v>0</v>
      </c>
      <c r="N192" s="87">
        <v>240000</v>
      </c>
      <c r="O192" s="87">
        <v>0</v>
      </c>
      <c r="P192" s="85">
        <v>240000</v>
      </c>
      <c r="Q192" s="85">
        <v>240000</v>
      </c>
      <c r="R192" s="85">
        <v>0</v>
      </c>
      <c r="S192" s="85">
        <v>0</v>
      </c>
      <c r="T192" s="85">
        <f>+R192+S192</f>
        <v>0</v>
      </c>
      <c r="U192" s="85">
        <v>0</v>
      </c>
      <c r="V192" s="85">
        <v>0</v>
      </c>
      <c r="W192" s="85">
        <f>+U192+V192</f>
        <v>0</v>
      </c>
      <c r="X192" s="85">
        <f>+T192+W192</f>
        <v>0</v>
      </c>
      <c r="Y192" s="85">
        <v>0</v>
      </c>
      <c r="Z192" s="85">
        <v>0</v>
      </c>
      <c r="AA192" s="85">
        <f>+Y192+Z192</f>
        <v>0</v>
      </c>
      <c r="AB192" s="85">
        <v>0</v>
      </c>
      <c r="AC192" s="85">
        <v>0</v>
      </c>
      <c r="AD192" s="85">
        <f>+AB192+AC192</f>
        <v>0</v>
      </c>
      <c r="AE192" s="85">
        <f>+AA192+AD192</f>
        <v>0</v>
      </c>
      <c r="AF192" s="85">
        <v>0</v>
      </c>
      <c r="AG192" s="85">
        <v>0</v>
      </c>
      <c r="AH192" s="85">
        <f>+AF192+AG192</f>
        <v>0</v>
      </c>
      <c r="AI192" s="85">
        <v>0</v>
      </c>
      <c r="AJ192" s="85">
        <v>0</v>
      </c>
      <c r="AK192" s="85">
        <f>+AI192+AJ192</f>
        <v>0</v>
      </c>
      <c r="AL192" s="85">
        <f>+AH192+AK192</f>
        <v>0</v>
      </c>
      <c r="AM192" s="85">
        <v>0</v>
      </c>
      <c r="AN192" s="85">
        <v>0</v>
      </c>
      <c r="AO192" s="85">
        <f>+AM192+AN192</f>
        <v>0</v>
      </c>
      <c r="AP192" s="85">
        <v>0</v>
      </c>
      <c r="AQ192" s="85">
        <v>0</v>
      </c>
      <c r="AR192" s="85">
        <f>+AP192+AQ192</f>
        <v>0</v>
      </c>
      <c r="AS192" s="85">
        <f>+AO192+AR192</f>
        <v>0</v>
      </c>
      <c r="AT192" s="85">
        <f>+K192-R192-Y192-AF192-AM192</f>
        <v>0</v>
      </c>
      <c r="AU192" s="85">
        <f>+L192-S192-Z192-AG192-AN192</f>
        <v>0</v>
      </c>
      <c r="AV192" s="85">
        <f>+AT192+AU192</f>
        <v>0</v>
      </c>
      <c r="AW192" s="85">
        <f>+N192-U192-AB192-AI192-AP192</f>
        <v>240000</v>
      </c>
      <c r="AX192" s="85">
        <f>+O192-V192-AC192-AJ192-AQ192</f>
        <v>0</v>
      </c>
      <c r="AY192" s="85">
        <f>+AW192+AX192</f>
        <v>240000</v>
      </c>
      <c r="AZ192" s="85">
        <f>+AV192+AY192</f>
        <v>240000</v>
      </c>
      <c r="BA192" s="134">
        <v>1</v>
      </c>
      <c r="BB192" s="134"/>
      <c r="BC192" s="134"/>
      <c r="BD192" s="134"/>
      <c r="BE192" s="134"/>
      <c r="BF192" s="134"/>
      <c r="BG192" s="134">
        <f>+BA192-BC192-BE192</f>
        <v>1</v>
      </c>
      <c r="BH192" s="134"/>
    </row>
    <row r="193" spans="1:60" ht="25.5">
      <c r="A193" s="66">
        <v>2023</v>
      </c>
      <c r="B193" s="67">
        <v>8324</v>
      </c>
      <c r="C193" s="66">
        <v>2</v>
      </c>
      <c r="D193" s="66">
        <v>6</v>
      </c>
      <c r="E193" s="66">
        <v>10</v>
      </c>
      <c r="F193" s="66">
        <v>4000</v>
      </c>
      <c r="G193" s="66"/>
      <c r="H193" s="66"/>
      <c r="I193" s="68" t="s">
        <v>6</v>
      </c>
      <c r="J193" s="69" t="s">
        <v>27</v>
      </c>
      <c r="K193" s="70">
        <v>0</v>
      </c>
      <c r="L193" s="70">
        <v>0</v>
      </c>
      <c r="M193" s="70">
        <v>0</v>
      </c>
      <c r="N193" s="70">
        <v>50000</v>
      </c>
      <c r="O193" s="70">
        <v>0</v>
      </c>
      <c r="P193" s="70">
        <v>50000</v>
      </c>
      <c r="Q193" s="70">
        <v>50000</v>
      </c>
      <c r="R193" s="70">
        <f>+R194</f>
        <v>0</v>
      </c>
      <c r="S193" s="70">
        <f t="shared" ref="S193:X195" si="1957">+S194</f>
        <v>0</v>
      </c>
      <c r="T193" s="70">
        <f t="shared" si="1957"/>
        <v>0</v>
      </c>
      <c r="U193" s="70">
        <f t="shared" si="1957"/>
        <v>0</v>
      </c>
      <c r="V193" s="70">
        <f t="shared" si="1957"/>
        <v>0</v>
      </c>
      <c r="W193" s="70">
        <f t="shared" si="1957"/>
        <v>0</v>
      </c>
      <c r="X193" s="70">
        <f t="shared" si="1957"/>
        <v>0</v>
      </c>
      <c r="Y193" s="70">
        <f>+Y194</f>
        <v>0</v>
      </c>
      <c r="Z193" s="70">
        <f t="shared" ref="Z193:Z195" si="1958">+Z194</f>
        <v>0</v>
      </c>
      <c r="AA193" s="70">
        <f t="shared" ref="AA193:AA195" si="1959">+AA194</f>
        <v>0</v>
      </c>
      <c r="AB193" s="70">
        <f t="shared" ref="AB193:AB195" si="1960">+AB194</f>
        <v>0</v>
      </c>
      <c r="AC193" s="70">
        <f t="shared" ref="AC193:AC195" si="1961">+AC194</f>
        <v>0</v>
      </c>
      <c r="AD193" s="70">
        <f t="shared" ref="AD193:AD195" si="1962">+AD194</f>
        <v>0</v>
      </c>
      <c r="AE193" s="70">
        <f t="shared" ref="AE193:AE195" si="1963">+AE194</f>
        <v>0</v>
      </c>
      <c r="AF193" s="70">
        <f>+AF194</f>
        <v>0</v>
      </c>
      <c r="AG193" s="70">
        <f t="shared" ref="AG193:AG195" si="1964">+AG194</f>
        <v>0</v>
      </c>
      <c r="AH193" s="70">
        <f t="shared" ref="AH193:AH195" si="1965">+AH194</f>
        <v>0</v>
      </c>
      <c r="AI193" s="70">
        <f t="shared" ref="AI193:AI195" si="1966">+AI194</f>
        <v>49938</v>
      </c>
      <c r="AJ193" s="70">
        <f t="shared" ref="AJ193:AJ195" si="1967">+AJ194</f>
        <v>0</v>
      </c>
      <c r="AK193" s="70">
        <f t="shared" ref="AK193:AK195" si="1968">+AK194</f>
        <v>49938</v>
      </c>
      <c r="AL193" s="70">
        <f t="shared" ref="AL193:AL195" si="1969">+AL194</f>
        <v>49938</v>
      </c>
      <c r="AM193" s="70">
        <f>+AM194</f>
        <v>0</v>
      </c>
      <c r="AN193" s="70">
        <f t="shared" ref="AN193:AN195" si="1970">+AN194</f>
        <v>0</v>
      </c>
      <c r="AO193" s="70">
        <f t="shared" ref="AO193:AO195" si="1971">+AO194</f>
        <v>0</v>
      </c>
      <c r="AP193" s="70">
        <f t="shared" ref="AP193:AP195" si="1972">+AP194</f>
        <v>0</v>
      </c>
      <c r="AQ193" s="70">
        <f t="shared" ref="AQ193:AQ195" si="1973">+AQ194</f>
        <v>0</v>
      </c>
      <c r="AR193" s="70">
        <f t="shared" ref="AR193:AR195" si="1974">+AR194</f>
        <v>0</v>
      </c>
      <c r="AS193" s="70">
        <f t="shared" ref="AS193:AS195" si="1975">+AS194</f>
        <v>0</v>
      </c>
      <c r="AT193" s="70">
        <f>+AT194</f>
        <v>0</v>
      </c>
      <c r="AU193" s="70">
        <f t="shared" ref="AU193:AU195" si="1976">+AU194</f>
        <v>0</v>
      </c>
      <c r="AV193" s="70">
        <f t="shared" ref="AV193:AV195" si="1977">+AV194</f>
        <v>0</v>
      </c>
      <c r="AW193" s="70">
        <f t="shared" ref="AW193:AW195" si="1978">+AW194</f>
        <v>62</v>
      </c>
      <c r="AX193" s="70">
        <f t="shared" ref="AX193:AX195" si="1979">+AX194</f>
        <v>0</v>
      </c>
      <c r="AY193" s="70">
        <f t="shared" ref="AY193:AY195" si="1980">+AY194</f>
        <v>62</v>
      </c>
      <c r="AZ193" s="70">
        <f t="shared" ref="AZ193:AZ195" si="1981">+AZ194</f>
        <v>62</v>
      </c>
      <c r="BA193" s="131"/>
      <c r="BB193" s="131"/>
      <c r="BC193" s="131"/>
      <c r="BD193" s="131"/>
      <c r="BE193" s="131"/>
      <c r="BF193" s="131"/>
      <c r="BG193" s="131"/>
      <c r="BH193" s="131"/>
    </row>
    <row r="194" spans="1:60">
      <c r="A194" s="71">
        <v>2023</v>
      </c>
      <c r="B194" s="72">
        <v>8324</v>
      </c>
      <c r="C194" s="71">
        <v>2</v>
      </c>
      <c r="D194" s="71">
        <v>6</v>
      </c>
      <c r="E194" s="71">
        <v>10</v>
      </c>
      <c r="F194" s="71">
        <v>4000</v>
      </c>
      <c r="G194" s="71">
        <v>4400</v>
      </c>
      <c r="H194" s="71"/>
      <c r="I194" s="73" t="s">
        <v>6</v>
      </c>
      <c r="J194" s="74" t="s">
        <v>142</v>
      </c>
      <c r="K194" s="75">
        <v>0</v>
      </c>
      <c r="L194" s="75">
        <v>0</v>
      </c>
      <c r="M194" s="75">
        <v>0</v>
      </c>
      <c r="N194" s="75">
        <v>50000</v>
      </c>
      <c r="O194" s="75">
        <v>0</v>
      </c>
      <c r="P194" s="75">
        <v>50000</v>
      </c>
      <c r="Q194" s="75">
        <v>50000</v>
      </c>
      <c r="R194" s="75">
        <f>+R195</f>
        <v>0</v>
      </c>
      <c r="S194" s="75">
        <f t="shared" si="1957"/>
        <v>0</v>
      </c>
      <c r="T194" s="75">
        <f t="shared" si="1957"/>
        <v>0</v>
      </c>
      <c r="U194" s="75">
        <f t="shared" si="1957"/>
        <v>0</v>
      </c>
      <c r="V194" s="75">
        <f t="shared" si="1957"/>
        <v>0</v>
      </c>
      <c r="W194" s="75">
        <f t="shared" si="1957"/>
        <v>0</v>
      </c>
      <c r="X194" s="75">
        <f t="shared" si="1957"/>
        <v>0</v>
      </c>
      <c r="Y194" s="75">
        <f>+Y195</f>
        <v>0</v>
      </c>
      <c r="Z194" s="75">
        <f t="shared" si="1958"/>
        <v>0</v>
      </c>
      <c r="AA194" s="75">
        <f t="shared" si="1959"/>
        <v>0</v>
      </c>
      <c r="AB194" s="75">
        <f t="shared" si="1960"/>
        <v>0</v>
      </c>
      <c r="AC194" s="75">
        <f t="shared" si="1961"/>
        <v>0</v>
      </c>
      <c r="AD194" s="75">
        <f t="shared" si="1962"/>
        <v>0</v>
      </c>
      <c r="AE194" s="75">
        <f t="shared" si="1963"/>
        <v>0</v>
      </c>
      <c r="AF194" s="75">
        <f>+AF195</f>
        <v>0</v>
      </c>
      <c r="AG194" s="75">
        <f t="shared" si="1964"/>
        <v>0</v>
      </c>
      <c r="AH194" s="75">
        <f t="shared" si="1965"/>
        <v>0</v>
      </c>
      <c r="AI194" s="75">
        <f t="shared" si="1966"/>
        <v>49938</v>
      </c>
      <c r="AJ194" s="75">
        <f t="shared" si="1967"/>
        <v>0</v>
      </c>
      <c r="AK194" s="75">
        <f t="shared" si="1968"/>
        <v>49938</v>
      </c>
      <c r="AL194" s="75">
        <f t="shared" si="1969"/>
        <v>49938</v>
      </c>
      <c r="AM194" s="75">
        <f>+AM195</f>
        <v>0</v>
      </c>
      <c r="AN194" s="75">
        <f t="shared" si="1970"/>
        <v>0</v>
      </c>
      <c r="AO194" s="75">
        <f t="shared" si="1971"/>
        <v>0</v>
      </c>
      <c r="AP194" s="75">
        <f t="shared" si="1972"/>
        <v>0</v>
      </c>
      <c r="AQ194" s="75">
        <f t="shared" si="1973"/>
        <v>0</v>
      </c>
      <c r="AR194" s="75">
        <f t="shared" si="1974"/>
        <v>0</v>
      </c>
      <c r="AS194" s="75">
        <f t="shared" si="1975"/>
        <v>0</v>
      </c>
      <c r="AT194" s="75">
        <f>+AT195</f>
        <v>0</v>
      </c>
      <c r="AU194" s="75">
        <f t="shared" si="1976"/>
        <v>0</v>
      </c>
      <c r="AV194" s="75">
        <f t="shared" si="1977"/>
        <v>0</v>
      </c>
      <c r="AW194" s="75">
        <f t="shared" si="1978"/>
        <v>62</v>
      </c>
      <c r="AX194" s="75">
        <f t="shared" si="1979"/>
        <v>0</v>
      </c>
      <c r="AY194" s="75">
        <f t="shared" si="1980"/>
        <v>62</v>
      </c>
      <c r="AZ194" s="75">
        <f t="shared" si="1981"/>
        <v>62</v>
      </c>
      <c r="BA194" s="132"/>
      <c r="BB194" s="132"/>
      <c r="BC194" s="132"/>
      <c r="BD194" s="132"/>
      <c r="BE194" s="132"/>
      <c r="BF194" s="132"/>
      <c r="BG194" s="132"/>
      <c r="BH194" s="132"/>
    </row>
    <row r="195" spans="1:60">
      <c r="A195" s="76">
        <v>2023</v>
      </c>
      <c r="B195" s="77">
        <v>8324</v>
      </c>
      <c r="C195" s="76">
        <v>2</v>
      </c>
      <c r="D195" s="76">
        <v>6</v>
      </c>
      <c r="E195" s="76">
        <v>10</v>
      </c>
      <c r="F195" s="76">
        <v>4000</v>
      </c>
      <c r="G195" s="76">
        <v>4400</v>
      </c>
      <c r="H195" s="76">
        <v>441</v>
      </c>
      <c r="I195" s="78" t="s">
        <v>6</v>
      </c>
      <c r="J195" s="79" t="s">
        <v>143</v>
      </c>
      <c r="K195" s="88">
        <v>0</v>
      </c>
      <c r="L195" s="88">
        <v>0</v>
      </c>
      <c r="M195" s="88">
        <v>0</v>
      </c>
      <c r="N195" s="88">
        <v>50000</v>
      </c>
      <c r="O195" s="88">
        <v>0</v>
      </c>
      <c r="P195" s="88">
        <v>50000</v>
      </c>
      <c r="Q195" s="88">
        <v>50000</v>
      </c>
      <c r="R195" s="88">
        <f>+R196</f>
        <v>0</v>
      </c>
      <c r="S195" s="88">
        <f t="shared" si="1957"/>
        <v>0</v>
      </c>
      <c r="T195" s="88">
        <f t="shared" si="1957"/>
        <v>0</v>
      </c>
      <c r="U195" s="88">
        <f t="shared" si="1957"/>
        <v>0</v>
      </c>
      <c r="V195" s="88">
        <f t="shared" si="1957"/>
        <v>0</v>
      </c>
      <c r="W195" s="88">
        <f t="shared" si="1957"/>
        <v>0</v>
      </c>
      <c r="X195" s="88">
        <f t="shared" si="1957"/>
        <v>0</v>
      </c>
      <c r="Y195" s="88">
        <f>+Y196</f>
        <v>0</v>
      </c>
      <c r="Z195" s="88">
        <f t="shared" si="1958"/>
        <v>0</v>
      </c>
      <c r="AA195" s="88">
        <f t="shared" si="1959"/>
        <v>0</v>
      </c>
      <c r="AB195" s="88">
        <f t="shared" si="1960"/>
        <v>0</v>
      </c>
      <c r="AC195" s="88">
        <f t="shared" si="1961"/>
        <v>0</v>
      </c>
      <c r="AD195" s="88">
        <f t="shared" si="1962"/>
        <v>0</v>
      </c>
      <c r="AE195" s="88">
        <f t="shared" si="1963"/>
        <v>0</v>
      </c>
      <c r="AF195" s="88">
        <f>+AF196</f>
        <v>0</v>
      </c>
      <c r="AG195" s="88">
        <f t="shared" si="1964"/>
        <v>0</v>
      </c>
      <c r="AH195" s="88">
        <f t="shared" si="1965"/>
        <v>0</v>
      </c>
      <c r="AI195" s="88">
        <f t="shared" si="1966"/>
        <v>49938</v>
      </c>
      <c r="AJ195" s="88">
        <f t="shared" si="1967"/>
        <v>0</v>
      </c>
      <c r="AK195" s="88">
        <f t="shared" si="1968"/>
        <v>49938</v>
      </c>
      <c r="AL195" s="88">
        <f t="shared" si="1969"/>
        <v>49938</v>
      </c>
      <c r="AM195" s="88">
        <f>+AM196</f>
        <v>0</v>
      </c>
      <c r="AN195" s="88">
        <f t="shared" si="1970"/>
        <v>0</v>
      </c>
      <c r="AO195" s="88">
        <f t="shared" si="1971"/>
        <v>0</v>
      </c>
      <c r="AP195" s="88">
        <f t="shared" si="1972"/>
        <v>0</v>
      </c>
      <c r="AQ195" s="88">
        <f t="shared" si="1973"/>
        <v>0</v>
      </c>
      <c r="AR195" s="88">
        <f t="shared" si="1974"/>
        <v>0</v>
      </c>
      <c r="AS195" s="88">
        <f t="shared" si="1975"/>
        <v>0</v>
      </c>
      <c r="AT195" s="88">
        <f>+AT196</f>
        <v>0</v>
      </c>
      <c r="AU195" s="88">
        <f t="shared" si="1976"/>
        <v>0</v>
      </c>
      <c r="AV195" s="88">
        <f t="shared" si="1977"/>
        <v>0</v>
      </c>
      <c r="AW195" s="88">
        <f t="shared" si="1978"/>
        <v>62</v>
      </c>
      <c r="AX195" s="88">
        <f t="shared" si="1979"/>
        <v>0</v>
      </c>
      <c r="AY195" s="88">
        <f t="shared" si="1980"/>
        <v>62</v>
      </c>
      <c r="AZ195" s="88">
        <f t="shared" si="1981"/>
        <v>62</v>
      </c>
      <c r="BA195" s="135"/>
      <c r="BB195" s="135"/>
      <c r="BC195" s="135"/>
      <c r="BD195" s="135"/>
      <c r="BE195" s="135"/>
      <c r="BF195" s="135"/>
      <c r="BG195" s="135"/>
      <c r="BH195" s="135"/>
    </row>
    <row r="196" spans="1:60" ht="25.5">
      <c r="A196" s="81">
        <v>2023</v>
      </c>
      <c r="B196" s="86">
        <v>8324</v>
      </c>
      <c r="C196" s="81">
        <v>2</v>
      </c>
      <c r="D196" s="81">
        <v>6</v>
      </c>
      <c r="E196" s="81">
        <v>10</v>
      </c>
      <c r="F196" s="81">
        <v>4000</v>
      </c>
      <c r="G196" s="81">
        <v>4400</v>
      </c>
      <c r="H196" s="81">
        <v>441</v>
      </c>
      <c r="I196" s="83">
        <v>1</v>
      </c>
      <c r="J196" s="89" t="s">
        <v>144</v>
      </c>
      <c r="K196" s="87">
        <v>0</v>
      </c>
      <c r="L196" s="87">
        <v>0</v>
      </c>
      <c r="M196" s="85">
        <v>0</v>
      </c>
      <c r="N196" s="87">
        <v>50000</v>
      </c>
      <c r="O196" s="87">
        <v>0</v>
      </c>
      <c r="P196" s="85">
        <v>50000</v>
      </c>
      <c r="Q196" s="85">
        <v>50000</v>
      </c>
      <c r="R196" s="85">
        <v>0</v>
      </c>
      <c r="S196" s="85">
        <v>0</v>
      </c>
      <c r="T196" s="85">
        <f>+R196+S196</f>
        <v>0</v>
      </c>
      <c r="U196" s="85">
        <v>0</v>
      </c>
      <c r="V196" s="85">
        <v>0</v>
      </c>
      <c r="W196" s="85">
        <f>+U196+V196</f>
        <v>0</v>
      </c>
      <c r="X196" s="85">
        <f>+T196+W196</f>
        <v>0</v>
      </c>
      <c r="Y196" s="85">
        <v>0</v>
      </c>
      <c r="Z196" s="85">
        <v>0</v>
      </c>
      <c r="AA196" s="85">
        <f>+Y196+Z196</f>
        <v>0</v>
      </c>
      <c r="AB196" s="85">
        <v>0</v>
      </c>
      <c r="AC196" s="85">
        <v>0</v>
      </c>
      <c r="AD196" s="85">
        <f>+AB196+AC196</f>
        <v>0</v>
      </c>
      <c r="AE196" s="85">
        <f>+AA196+AD196</f>
        <v>0</v>
      </c>
      <c r="AF196" s="85">
        <v>0</v>
      </c>
      <c r="AG196" s="85">
        <v>0</v>
      </c>
      <c r="AH196" s="85">
        <f>+AF196+AG196</f>
        <v>0</v>
      </c>
      <c r="AI196" s="85">
        <v>49938</v>
      </c>
      <c r="AJ196" s="85">
        <v>0</v>
      </c>
      <c r="AK196" s="85">
        <f>+AI196+AJ196</f>
        <v>49938</v>
      </c>
      <c r="AL196" s="85">
        <f>+AH196+AK196</f>
        <v>49938</v>
      </c>
      <c r="AM196" s="85">
        <v>0</v>
      </c>
      <c r="AN196" s="85">
        <v>0</v>
      </c>
      <c r="AO196" s="85">
        <f>+AM196+AN196</f>
        <v>0</v>
      </c>
      <c r="AP196" s="85">
        <v>0</v>
      </c>
      <c r="AQ196" s="85">
        <v>0</v>
      </c>
      <c r="AR196" s="85">
        <f>+AP196+AQ196</f>
        <v>0</v>
      </c>
      <c r="AS196" s="85">
        <f>+AO196+AR196</f>
        <v>0</v>
      </c>
      <c r="AT196" s="85">
        <f>+K196-R196-Y196-AF196-AM196</f>
        <v>0</v>
      </c>
      <c r="AU196" s="85">
        <f>+L196-S196-Z196-AG196-AN196</f>
        <v>0</v>
      </c>
      <c r="AV196" s="85">
        <f>+AT196+AU196</f>
        <v>0</v>
      </c>
      <c r="AW196" s="85">
        <f>+N196-U196-AB196-AI196-AP196</f>
        <v>62</v>
      </c>
      <c r="AX196" s="85">
        <f>+O196-V196-AC196-AJ196-AQ196</f>
        <v>0</v>
      </c>
      <c r="AY196" s="85">
        <f>+AW196+AX196</f>
        <v>62</v>
      </c>
      <c r="AZ196" s="85">
        <f>+AV196+AY196</f>
        <v>62</v>
      </c>
      <c r="BA196" s="134">
        <v>1</v>
      </c>
      <c r="BB196" s="134"/>
      <c r="BC196" s="134"/>
      <c r="BD196" s="134"/>
      <c r="BE196" s="134"/>
      <c r="BF196" s="134"/>
      <c r="BG196" s="134">
        <f>+BA196-BC196-BE196</f>
        <v>1</v>
      </c>
      <c r="BH196" s="134"/>
    </row>
    <row r="197" spans="1:60">
      <c r="A197" s="66">
        <v>2023</v>
      </c>
      <c r="B197" s="67">
        <v>8324</v>
      </c>
      <c r="C197" s="66">
        <v>2</v>
      </c>
      <c r="D197" s="66">
        <v>6</v>
      </c>
      <c r="E197" s="66">
        <v>10</v>
      </c>
      <c r="F197" s="66">
        <v>5000</v>
      </c>
      <c r="G197" s="66"/>
      <c r="H197" s="66"/>
      <c r="I197" s="68" t="s">
        <v>6</v>
      </c>
      <c r="J197" s="69" t="s">
        <v>28</v>
      </c>
      <c r="K197" s="70">
        <v>0</v>
      </c>
      <c r="L197" s="70">
        <v>0</v>
      </c>
      <c r="M197" s="70">
        <v>0</v>
      </c>
      <c r="N197" s="70">
        <f>+N198+N203+N210+N213+N216</f>
        <v>1714139.8900000001</v>
      </c>
      <c r="O197" s="70">
        <f t="shared" ref="O197:AZ197" si="1982">+O198+O203+O210+O213+O216</f>
        <v>0</v>
      </c>
      <c r="P197" s="70">
        <f t="shared" si="1982"/>
        <v>1714139.8900000001</v>
      </c>
      <c r="Q197" s="70">
        <f t="shared" si="1982"/>
        <v>1714139.8900000001</v>
      </c>
      <c r="R197" s="70">
        <f t="shared" si="1982"/>
        <v>0</v>
      </c>
      <c r="S197" s="70">
        <f t="shared" si="1982"/>
        <v>0</v>
      </c>
      <c r="T197" s="70">
        <f t="shared" si="1982"/>
        <v>0</v>
      </c>
      <c r="U197" s="70">
        <f t="shared" si="1982"/>
        <v>623273.36</v>
      </c>
      <c r="V197" s="70">
        <f t="shared" si="1982"/>
        <v>0</v>
      </c>
      <c r="W197" s="70">
        <f t="shared" si="1982"/>
        <v>623273.36</v>
      </c>
      <c r="X197" s="70">
        <f t="shared" si="1982"/>
        <v>623273.36</v>
      </c>
      <c r="Y197" s="70">
        <f t="shared" si="1982"/>
        <v>0</v>
      </c>
      <c r="Z197" s="70">
        <f t="shared" si="1982"/>
        <v>0</v>
      </c>
      <c r="AA197" s="70">
        <f t="shared" si="1982"/>
        <v>0</v>
      </c>
      <c r="AB197" s="70">
        <f t="shared" si="1982"/>
        <v>0</v>
      </c>
      <c r="AC197" s="70">
        <f t="shared" si="1982"/>
        <v>0</v>
      </c>
      <c r="AD197" s="70">
        <f t="shared" si="1982"/>
        <v>0</v>
      </c>
      <c r="AE197" s="70">
        <f t="shared" si="1982"/>
        <v>0</v>
      </c>
      <c r="AF197" s="70">
        <f t="shared" si="1982"/>
        <v>0</v>
      </c>
      <c r="AG197" s="70">
        <f t="shared" si="1982"/>
        <v>0</v>
      </c>
      <c r="AH197" s="70">
        <f t="shared" si="1982"/>
        <v>0</v>
      </c>
      <c r="AI197" s="70">
        <f t="shared" si="1982"/>
        <v>152540</v>
      </c>
      <c r="AJ197" s="70">
        <f t="shared" si="1982"/>
        <v>0</v>
      </c>
      <c r="AK197" s="70">
        <f t="shared" si="1982"/>
        <v>152540</v>
      </c>
      <c r="AL197" s="70">
        <f t="shared" si="1982"/>
        <v>152540</v>
      </c>
      <c r="AM197" s="70">
        <f t="shared" si="1982"/>
        <v>0</v>
      </c>
      <c r="AN197" s="70">
        <f t="shared" si="1982"/>
        <v>0</v>
      </c>
      <c r="AO197" s="70">
        <f t="shared" si="1982"/>
        <v>0</v>
      </c>
      <c r="AP197" s="70">
        <f t="shared" si="1982"/>
        <v>0</v>
      </c>
      <c r="AQ197" s="70">
        <f t="shared" si="1982"/>
        <v>0</v>
      </c>
      <c r="AR197" s="70">
        <f t="shared" si="1982"/>
        <v>0</v>
      </c>
      <c r="AS197" s="70">
        <f t="shared" si="1982"/>
        <v>0</v>
      </c>
      <c r="AT197" s="70">
        <f t="shared" si="1982"/>
        <v>0</v>
      </c>
      <c r="AU197" s="70">
        <f t="shared" si="1982"/>
        <v>0</v>
      </c>
      <c r="AV197" s="70">
        <f t="shared" si="1982"/>
        <v>0</v>
      </c>
      <c r="AW197" s="70">
        <f t="shared" si="1982"/>
        <v>938326.53</v>
      </c>
      <c r="AX197" s="70">
        <f t="shared" si="1982"/>
        <v>0</v>
      </c>
      <c r="AY197" s="70">
        <f t="shared" si="1982"/>
        <v>938326.53</v>
      </c>
      <c r="AZ197" s="70">
        <f t="shared" si="1982"/>
        <v>938326.53</v>
      </c>
      <c r="BA197" s="131"/>
      <c r="BB197" s="131"/>
      <c r="BC197" s="131"/>
      <c r="BD197" s="131"/>
      <c r="BE197" s="131"/>
      <c r="BF197" s="131"/>
      <c r="BG197" s="131"/>
      <c r="BH197" s="131"/>
    </row>
    <row r="198" spans="1:60">
      <c r="A198" s="71">
        <v>2023</v>
      </c>
      <c r="B198" s="72">
        <v>8324</v>
      </c>
      <c r="C198" s="71">
        <v>2</v>
      </c>
      <c r="D198" s="71">
        <v>6</v>
      </c>
      <c r="E198" s="71">
        <v>10</v>
      </c>
      <c r="F198" s="71">
        <v>5000</v>
      </c>
      <c r="G198" s="71">
        <v>5100</v>
      </c>
      <c r="H198" s="71"/>
      <c r="I198" s="73" t="s">
        <v>6</v>
      </c>
      <c r="J198" s="74" t="s">
        <v>29</v>
      </c>
      <c r="K198" s="75">
        <v>0</v>
      </c>
      <c r="L198" s="75">
        <v>0</v>
      </c>
      <c r="M198" s="75">
        <v>0</v>
      </c>
      <c r="N198" s="75">
        <v>234528.34</v>
      </c>
      <c r="O198" s="75">
        <v>0</v>
      </c>
      <c r="P198" s="75">
        <v>234528.34</v>
      </c>
      <c r="Q198" s="75">
        <v>234528.34</v>
      </c>
      <c r="R198" s="75">
        <f>+R199+R201</f>
        <v>0</v>
      </c>
      <c r="S198" s="75">
        <f t="shared" ref="S198:AZ198" si="1983">+S199+S201</f>
        <v>0</v>
      </c>
      <c r="T198" s="75">
        <f t="shared" si="1983"/>
        <v>0</v>
      </c>
      <c r="U198" s="75">
        <f t="shared" si="1983"/>
        <v>80398</v>
      </c>
      <c r="V198" s="75">
        <f t="shared" si="1983"/>
        <v>0</v>
      </c>
      <c r="W198" s="75">
        <f t="shared" si="1983"/>
        <v>80398</v>
      </c>
      <c r="X198" s="75">
        <f t="shared" si="1983"/>
        <v>80398</v>
      </c>
      <c r="Y198" s="75">
        <f t="shared" si="1983"/>
        <v>0</v>
      </c>
      <c r="Z198" s="75">
        <f t="shared" si="1983"/>
        <v>0</v>
      </c>
      <c r="AA198" s="75">
        <f t="shared" si="1983"/>
        <v>0</v>
      </c>
      <c r="AB198" s="75">
        <f t="shared" si="1983"/>
        <v>0</v>
      </c>
      <c r="AC198" s="75">
        <f t="shared" si="1983"/>
        <v>0</v>
      </c>
      <c r="AD198" s="75">
        <f t="shared" si="1983"/>
        <v>0</v>
      </c>
      <c r="AE198" s="75">
        <f t="shared" si="1983"/>
        <v>0</v>
      </c>
      <c r="AF198" s="75">
        <f t="shared" si="1983"/>
        <v>0</v>
      </c>
      <c r="AG198" s="75">
        <f t="shared" si="1983"/>
        <v>0</v>
      </c>
      <c r="AH198" s="75">
        <f t="shared" si="1983"/>
        <v>0</v>
      </c>
      <c r="AI198" s="75">
        <f t="shared" si="1983"/>
        <v>152540</v>
      </c>
      <c r="AJ198" s="75">
        <f t="shared" si="1983"/>
        <v>0</v>
      </c>
      <c r="AK198" s="75">
        <f t="shared" si="1983"/>
        <v>152540</v>
      </c>
      <c r="AL198" s="75">
        <f t="shared" si="1983"/>
        <v>152540</v>
      </c>
      <c r="AM198" s="75">
        <f t="shared" si="1983"/>
        <v>0</v>
      </c>
      <c r="AN198" s="75">
        <f t="shared" si="1983"/>
        <v>0</v>
      </c>
      <c r="AO198" s="75">
        <f t="shared" si="1983"/>
        <v>0</v>
      </c>
      <c r="AP198" s="75">
        <f t="shared" si="1983"/>
        <v>0</v>
      </c>
      <c r="AQ198" s="75">
        <f t="shared" si="1983"/>
        <v>0</v>
      </c>
      <c r="AR198" s="75">
        <f t="shared" si="1983"/>
        <v>0</v>
      </c>
      <c r="AS198" s="75">
        <f t="shared" si="1983"/>
        <v>0</v>
      </c>
      <c r="AT198" s="75">
        <f t="shared" si="1983"/>
        <v>0</v>
      </c>
      <c r="AU198" s="75">
        <f t="shared" si="1983"/>
        <v>0</v>
      </c>
      <c r="AV198" s="75">
        <f t="shared" si="1983"/>
        <v>0</v>
      </c>
      <c r="AW198" s="75">
        <f t="shared" si="1983"/>
        <v>1590.3399999999965</v>
      </c>
      <c r="AX198" s="75">
        <f t="shared" si="1983"/>
        <v>0</v>
      </c>
      <c r="AY198" s="75">
        <f t="shared" si="1983"/>
        <v>1590.3399999999965</v>
      </c>
      <c r="AZ198" s="75">
        <f t="shared" si="1983"/>
        <v>1590.3399999999965</v>
      </c>
      <c r="BA198" s="132"/>
      <c r="BB198" s="132"/>
      <c r="BC198" s="132"/>
      <c r="BD198" s="132"/>
      <c r="BE198" s="132"/>
      <c r="BF198" s="132"/>
      <c r="BG198" s="132"/>
      <c r="BH198" s="132"/>
    </row>
    <row r="199" spans="1:60">
      <c r="A199" s="76">
        <v>2023</v>
      </c>
      <c r="B199" s="77">
        <v>8324</v>
      </c>
      <c r="C199" s="76">
        <v>2</v>
      </c>
      <c r="D199" s="76">
        <v>6</v>
      </c>
      <c r="E199" s="76">
        <v>10</v>
      </c>
      <c r="F199" s="76">
        <v>5000</v>
      </c>
      <c r="G199" s="76">
        <v>5100</v>
      </c>
      <c r="H199" s="76">
        <v>511</v>
      </c>
      <c r="I199" s="78" t="s">
        <v>6</v>
      </c>
      <c r="J199" s="79" t="s">
        <v>30</v>
      </c>
      <c r="K199" s="88">
        <v>0</v>
      </c>
      <c r="L199" s="88">
        <v>0</v>
      </c>
      <c r="M199" s="88">
        <v>0</v>
      </c>
      <c r="N199" s="88">
        <v>5684</v>
      </c>
      <c r="O199" s="88">
        <v>0</v>
      </c>
      <c r="P199" s="88">
        <v>5684</v>
      </c>
      <c r="Q199" s="88">
        <v>5684</v>
      </c>
      <c r="R199" s="88">
        <f>+R200</f>
        <v>0</v>
      </c>
      <c r="S199" s="88">
        <f t="shared" ref="S199:X199" si="1984">+S200</f>
        <v>0</v>
      </c>
      <c r="T199" s="88">
        <f t="shared" si="1984"/>
        <v>0</v>
      </c>
      <c r="U199" s="88">
        <f t="shared" si="1984"/>
        <v>4998</v>
      </c>
      <c r="V199" s="88">
        <f t="shared" si="1984"/>
        <v>0</v>
      </c>
      <c r="W199" s="88">
        <f t="shared" si="1984"/>
        <v>4998</v>
      </c>
      <c r="X199" s="88">
        <f t="shared" si="1984"/>
        <v>4998</v>
      </c>
      <c r="Y199" s="88">
        <f>+Y200</f>
        <v>0</v>
      </c>
      <c r="Z199" s="88">
        <f t="shared" ref="Z199" si="1985">+Z200</f>
        <v>0</v>
      </c>
      <c r="AA199" s="88">
        <f t="shared" ref="AA199" si="1986">+AA200</f>
        <v>0</v>
      </c>
      <c r="AB199" s="88">
        <f t="shared" ref="AB199" si="1987">+AB200</f>
        <v>0</v>
      </c>
      <c r="AC199" s="88">
        <f t="shared" ref="AC199" si="1988">+AC200</f>
        <v>0</v>
      </c>
      <c r="AD199" s="88">
        <f t="shared" ref="AD199" si="1989">+AD200</f>
        <v>0</v>
      </c>
      <c r="AE199" s="88">
        <f t="shared" ref="AE199" si="1990">+AE200</f>
        <v>0</v>
      </c>
      <c r="AF199" s="88">
        <f>+AF200</f>
        <v>0</v>
      </c>
      <c r="AG199" s="88">
        <f t="shared" ref="AG199" si="1991">+AG200</f>
        <v>0</v>
      </c>
      <c r="AH199" s="88">
        <f t="shared" ref="AH199" si="1992">+AH200</f>
        <v>0</v>
      </c>
      <c r="AI199" s="88">
        <f t="shared" ref="AI199" si="1993">+AI200</f>
        <v>0</v>
      </c>
      <c r="AJ199" s="88">
        <f t="shared" ref="AJ199" si="1994">+AJ200</f>
        <v>0</v>
      </c>
      <c r="AK199" s="88">
        <f t="shared" ref="AK199" si="1995">+AK200</f>
        <v>0</v>
      </c>
      <c r="AL199" s="88">
        <f t="shared" ref="AL199" si="1996">+AL200</f>
        <v>0</v>
      </c>
      <c r="AM199" s="88">
        <f>+AM200</f>
        <v>0</v>
      </c>
      <c r="AN199" s="88">
        <f t="shared" ref="AN199" si="1997">+AN200</f>
        <v>0</v>
      </c>
      <c r="AO199" s="88">
        <f t="shared" ref="AO199" si="1998">+AO200</f>
        <v>0</v>
      </c>
      <c r="AP199" s="88">
        <f t="shared" ref="AP199" si="1999">+AP200</f>
        <v>0</v>
      </c>
      <c r="AQ199" s="88">
        <f t="shared" ref="AQ199" si="2000">+AQ200</f>
        <v>0</v>
      </c>
      <c r="AR199" s="88">
        <f t="shared" ref="AR199" si="2001">+AR200</f>
        <v>0</v>
      </c>
      <c r="AS199" s="88">
        <f t="shared" ref="AS199" si="2002">+AS200</f>
        <v>0</v>
      </c>
      <c r="AT199" s="88">
        <f>+AT200</f>
        <v>0</v>
      </c>
      <c r="AU199" s="88">
        <f t="shared" ref="AU199" si="2003">+AU200</f>
        <v>0</v>
      </c>
      <c r="AV199" s="88">
        <f t="shared" ref="AV199" si="2004">+AV200</f>
        <v>0</v>
      </c>
      <c r="AW199" s="88">
        <f t="shared" ref="AW199" si="2005">+AW200</f>
        <v>686</v>
      </c>
      <c r="AX199" s="88">
        <f t="shared" ref="AX199" si="2006">+AX200</f>
        <v>0</v>
      </c>
      <c r="AY199" s="88">
        <f t="shared" ref="AY199" si="2007">+AY200</f>
        <v>686</v>
      </c>
      <c r="AZ199" s="88">
        <f t="shared" ref="AZ199" si="2008">+AZ200</f>
        <v>686</v>
      </c>
      <c r="BA199" s="135"/>
      <c r="BB199" s="135"/>
      <c r="BC199" s="135"/>
      <c r="BD199" s="135"/>
      <c r="BE199" s="135"/>
      <c r="BF199" s="135"/>
      <c r="BG199" s="135"/>
      <c r="BH199" s="135"/>
    </row>
    <row r="200" spans="1:60">
      <c r="A200" s="81">
        <v>2023</v>
      </c>
      <c r="B200" s="86">
        <v>8324</v>
      </c>
      <c r="C200" s="81">
        <v>2</v>
      </c>
      <c r="D200" s="81">
        <v>6</v>
      </c>
      <c r="E200" s="81">
        <v>10</v>
      </c>
      <c r="F200" s="81">
        <v>5000</v>
      </c>
      <c r="G200" s="81">
        <v>5100</v>
      </c>
      <c r="H200" s="81">
        <v>511</v>
      </c>
      <c r="I200" s="83">
        <v>1</v>
      </c>
      <c r="J200" s="89" t="s">
        <v>30</v>
      </c>
      <c r="K200" s="87">
        <v>0</v>
      </c>
      <c r="L200" s="87">
        <v>0</v>
      </c>
      <c r="M200" s="85">
        <v>0</v>
      </c>
      <c r="N200" s="87">
        <v>5684</v>
      </c>
      <c r="O200" s="87">
        <v>0</v>
      </c>
      <c r="P200" s="85">
        <v>5684</v>
      </c>
      <c r="Q200" s="85">
        <v>5684</v>
      </c>
      <c r="R200" s="85">
        <v>0</v>
      </c>
      <c r="S200" s="85">
        <v>0</v>
      </c>
      <c r="T200" s="85">
        <f>+R200+S200</f>
        <v>0</v>
      </c>
      <c r="U200" s="85">
        <v>4998</v>
      </c>
      <c r="V200" s="85">
        <v>0</v>
      </c>
      <c r="W200" s="85">
        <f>+U200+V200</f>
        <v>4998</v>
      </c>
      <c r="X200" s="85">
        <f>+T200+W200</f>
        <v>4998</v>
      </c>
      <c r="Y200" s="85">
        <v>0</v>
      </c>
      <c r="Z200" s="85">
        <v>0</v>
      </c>
      <c r="AA200" s="85">
        <f>+Y200+Z200</f>
        <v>0</v>
      </c>
      <c r="AB200" s="85">
        <v>0</v>
      </c>
      <c r="AC200" s="85">
        <v>0</v>
      </c>
      <c r="AD200" s="85">
        <f>+AB200+AC200</f>
        <v>0</v>
      </c>
      <c r="AE200" s="85">
        <f>+AA200+AD200</f>
        <v>0</v>
      </c>
      <c r="AF200" s="85">
        <v>0</v>
      </c>
      <c r="AG200" s="85">
        <v>0</v>
      </c>
      <c r="AH200" s="85">
        <f>+AF200+AG200</f>
        <v>0</v>
      </c>
      <c r="AI200" s="85">
        <v>0</v>
      </c>
      <c r="AJ200" s="85">
        <v>0</v>
      </c>
      <c r="AK200" s="85">
        <f>+AI200+AJ200</f>
        <v>0</v>
      </c>
      <c r="AL200" s="85">
        <f>+AH200+AK200</f>
        <v>0</v>
      </c>
      <c r="AM200" s="85">
        <v>0</v>
      </c>
      <c r="AN200" s="85">
        <v>0</v>
      </c>
      <c r="AO200" s="85">
        <f>+AM200+AN200</f>
        <v>0</v>
      </c>
      <c r="AP200" s="85">
        <v>0</v>
      </c>
      <c r="AQ200" s="85">
        <v>0</v>
      </c>
      <c r="AR200" s="85">
        <f>+AP200+AQ200</f>
        <v>0</v>
      </c>
      <c r="AS200" s="85">
        <f>+AO200+AR200</f>
        <v>0</v>
      </c>
      <c r="AT200" s="85">
        <f>+K200-R200-Y200-AF200-AM200</f>
        <v>0</v>
      </c>
      <c r="AU200" s="85">
        <f>+L200-S200-Z200-AG200-AN200</f>
        <v>0</v>
      </c>
      <c r="AV200" s="85">
        <f>+AT200+AU200</f>
        <v>0</v>
      </c>
      <c r="AW200" s="85">
        <f>+N200-U200-AB200-AI200-AP200</f>
        <v>686</v>
      </c>
      <c r="AX200" s="85">
        <f>+O200-V200-AC200-AJ200-AQ200</f>
        <v>0</v>
      </c>
      <c r="AY200" s="85">
        <f>+AW200+AX200</f>
        <v>686</v>
      </c>
      <c r="AZ200" s="85">
        <f>+AV200+AY200</f>
        <v>686</v>
      </c>
      <c r="BA200" s="134">
        <v>1</v>
      </c>
      <c r="BB200" s="134"/>
      <c r="BC200" s="134">
        <v>1</v>
      </c>
      <c r="BD200" s="134"/>
      <c r="BE200" s="134"/>
      <c r="BF200" s="134"/>
      <c r="BG200" s="134">
        <f>+BA200-BC200-BE200</f>
        <v>0</v>
      </c>
      <c r="BH200" s="134"/>
    </row>
    <row r="201" spans="1:60">
      <c r="A201" s="76">
        <v>2023</v>
      </c>
      <c r="B201" s="77">
        <v>8324</v>
      </c>
      <c r="C201" s="76">
        <v>2</v>
      </c>
      <c r="D201" s="76">
        <v>6</v>
      </c>
      <c r="E201" s="76">
        <v>10</v>
      </c>
      <c r="F201" s="76">
        <v>5000</v>
      </c>
      <c r="G201" s="76">
        <v>5100</v>
      </c>
      <c r="H201" s="76">
        <v>515</v>
      </c>
      <c r="I201" s="78" t="s">
        <v>6</v>
      </c>
      <c r="J201" s="79" t="s">
        <v>31</v>
      </c>
      <c r="K201" s="88">
        <v>0</v>
      </c>
      <c r="L201" s="88">
        <v>0</v>
      </c>
      <c r="M201" s="88">
        <v>0</v>
      </c>
      <c r="N201" s="88">
        <v>228844.34</v>
      </c>
      <c r="O201" s="88">
        <v>0</v>
      </c>
      <c r="P201" s="88">
        <v>228844.34</v>
      </c>
      <c r="Q201" s="88">
        <v>228844.34</v>
      </c>
      <c r="R201" s="88">
        <f>+R202</f>
        <v>0</v>
      </c>
      <c r="S201" s="88">
        <f t="shared" ref="S201:X201" si="2009">+S202</f>
        <v>0</v>
      </c>
      <c r="T201" s="88">
        <f t="shared" si="2009"/>
        <v>0</v>
      </c>
      <c r="U201" s="88">
        <f t="shared" si="2009"/>
        <v>75400</v>
      </c>
      <c r="V201" s="88">
        <f t="shared" si="2009"/>
        <v>0</v>
      </c>
      <c r="W201" s="88">
        <f t="shared" si="2009"/>
        <v>75400</v>
      </c>
      <c r="X201" s="88">
        <f t="shared" si="2009"/>
        <v>75400</v>
      </c>
      <c r="Y201" s="88">
        <f>+Y202</f>
        <v>0</v>
      </c>
      <c r="Z201" s="88">
        <f t="shared" ref="Z201" si="2010">+Z202</f>
        <v>0</v>
      </c>
      <c r="AA201" s="88">
        <f t="shared" ref="AA201" si="2011">+AA202</f>
        <v>0</v>
      </c>
      <c r="AB201" s="88">
        <f t="shared" ref="AB201" si="2012">+AB202</f>
        <v>0</v>
      </c>
      <c r="AC201" s="88">
        <f t="shared" ref="AC201" si="2013">+AC202</f>
        <v>0</v>
      </c>
      <c r="AD201" s="88">
        <f t="shared" ref="AD201" si="2014">+AD202</f>
        <v>0</v>
      </c>
      <c r="AE201" s="88">
        <f t="shared" ref="AE201" si="2015">+AE202</f>
        <v>0</v>
      </c>
      <c r="AF201" s="88">
        <f>+AF202</f>
        <v>0</v>
      </c>
      <c r="AG201" s="88">
        <f t="shared" ref="AG201" si="2016">+AG202</f>
        <v>0</v>
      </c>
      <c r="AH201" s="88">
        <f t="shared" ref="AH201" si="2017">+AH202</f>
        <v>0</v>
      </c>
      <c r="AI201" s="88">
        <f t="shared" ref="AI201" si="2018">+AI202</f>
        <v>152540</v>
      </c>
      <c r="AJ201" s="88">
        <f t="shared" ref="AJ201" si="2019">+AJ202</f>
        <v>0</v>
      </c>
      <c r="AK201" s="88">
        <f t="shared" ref="AK201" si="2020">+AK202</f>
        <v>152540</v>
      </c>
      <c r="AL201" s="88">
        <f t="shared" ref="AL201" si="2021">+AL202</f>
        <v>152540</v>
      </c>
      <c r="AM201" s="88">
        <f>+AM202</f>
        <v>0</v>
      </c>
      <c r="AN201" s="88">
        <f t="shared" ref="AN201" si="2022">+AN202</f>
        <v>0</v>
      </c>
      <c r="AO201" s="88">
        <f t="shared" ref="AO201" si="2023">+AO202</f>
        <v>0</v>
      </c>
      <c r="AP201" s="88">
        <f t="shared" ref="AP201" si="2024">+AP202</f>
        <v>0</v>
      </c>
      <c r="AQ201" s="88">
        <f t="shared" ref="AQ201" si="2025">+AQ202</f>
        <v>0</v>
      </c>
      <c r="AR201" s="88">
        <f t="shared" ref="AR201" si="2026">+AR202</f>
        <v>0</v>
      </c>
      <c r="AS201" s="88">
        <f t="shared" ref="AS201" si="2027">+AS202</f>
        <v>0</v>
      </c>
      <c r="AT201" s="88">
        <f>+AT202</f>
        <v>0</v>
      </c>
      <c r="AU201" s="88">
        <f t="shared" ref="AU201" si="2028">+AU202</f>
        <v>0</v>
      </c>
      <c r="AV201" s="88">
        <f t="shared" ref="AV201" si="2029">+AV202</f>
        <v>0</v>
      </c>
      <c r="AW201" s="88">
        <f t="shared" ref="AW201" si="2030">+AW202</f>
        <v>904.33999999999651</v>
      </c>
      <c r="AX201" s="88">
        <f t="shared" ref="AX201" si="2031">+AX202</f>
        <v>0</v>
      </c>
      <c r="AY201" s="88">
        <f t="shared" ref="AY201" si="2032">+AY202</f>
        <v>904.33999999999651</v>
      </c>
      <c r="AZ201" s="88">
        <f t="shared" ref="AZ201" si="2033">+AZ202</f>
        <v>904.33999999999651</v>
      </c>
      <c r="BA201" s="135"/>
      <c r="BB201" s="135"/>
      <c r="BC201" s="135"/>
      <c r="BD201" s="135"/>
      <c r="BE201" s="135"/>
      <c r="BF201" s="135"/>
      <c r="BG201" s="135"/>
      <c r="BH201" s="135"/>
    </row>
    <row r="202" spans="1:60">
      <c r="A202" s="81">
        <v>2023</v>
      </c>
      <c r="B202" s="86">
        <v>8324</v>
      </c>
      <c r="C202" s="81">
        <v>2</v>
      </c>
      <c r="D202" s="81">
        <v>6</v>
      </c>
      <c r="E202" s="81">
        <v>10</v>
      </c>
      <c r="F202" s="81">
        <v>5000</v>
      </c>
      <c r="G202" s="81">
        <v>5100</v>
      </c>
      <c r="H202" s="81">
        <v>515</v>
      </c>
      <c r="I202" s="83">
        <v>1</v>
      </c>
      <c r="J202" s="89" t="s">
        <v>31</v>
      </c>
      <c r="K202" s="87">
        <v>0</v>
      </c>
      <c r="L202" s="87">
        <v>0</v>
      </c>
      <c r="M202" s="85">
        <v>0</v>
      </c>
      <c r="N202" s="87">
        <v>228844.34</v>
      </c>
      <c r="O202" s="87">
        <v>0</v>
      </c>
      <c r="P202" s="85">
        <f>+N202+O202</f>
        <v>228844.34</v>
      </c>
      <c r="Q202" s="85">
        <f>+M202+P202</f>
        <v>228844.34</v>
      </c>
      <c r="R202" s="85">
        <v>0</v>
      </c>
      <c r="S202" s="85">
        <v>0</v>
      </c>
      <c r="T202" s="85">
        <f>+R202+S202</f>
        <v>0</v>
      </c>
      <c r="U202" s="85">
        <v>75400</v>
      </c>
      <c r="V202" s="85">
        <v>0</v>
      </c>
      <c r="W202" s="85">
        <f>+U202+V202</f>
        <v>75400</v>
      </c>
      <c r="X202" s="85">
        <f>+T202+W202</f>
        <v>75400</v>
      </c>
      <c r="Y202" s="85">
        <v>0</v>
      </c>
      <c r="Z202" s="85">
        <v>0</v>
      </c>
      <c r="AA202" s="85">
        <f>+Y202+Z202</f>
        <v>0</v>
      </c>
      <c r="AB202" s="85">
        <v>0</v>
      </c>
      <c r="AC202" s="85">
        <v>0</v>
      </c>
      <c r="AD202" s="85">
        <f>+AB202+AC202</f>
        <v>0</v>
      </c>
      <c r="AE202" s="85">
        <f>+AA202+AD202</f>
        <v>0</v>
      </c>
      <c r="AF202" s="85">
        <v>0</v>
      </c>
      <c r="AG202" s="85">
        <v>0</v>
      </c>
      <c r="AH202" s="85">
        <f>+AF202+AG202</f>
        <v>0</v>
      </c>
      <c r="AI202" s="85">
        <v>152540</v>
      </c>
      <c r="AJ202" s="85">
        <v>0</v>
      </c>
      <c r="AK202" s="85">
        <f>+AI202+AJ202</f>
        <v>152540</v>
      </c>
      <c r="AL202" s="85">
        <f>+AH202+AK202</f>
        <v>152540</v>
      </c>
      <c r="AM202" s="85">
        <v>0</v>
      </c>
      <c r="AN202" s="85">
        <v>0</v>
      </c>
      <c r="AO202" s="85">
        <f>+AM202+AN202</f>
        <v>0</v>
      </c>
      <c r="AP202" s="85">
        <v>0</v>
      </c>
      <c r="AQ202" s="85">
        <v>0</v>
      </c>
      <c r="AR202" s="85">
        <f>+AP202+AQ202</f>
        <v>0</v>
      </c>
      <c r="AS202" s="85">
        <f>+AO202+AR202</f>
        <v>0</v>
      </c>
      <c r="AT202" s="85">
        <f>+K202-R202-Y202-AF202-AM202</f>
        <v>0</v>
      </c>
      <c r="AU202" s="85">
        <f>+L202-S202-Z202-AG202-AN202</f>
        <v>0</v>
      </c>
      <c r="AV202" s="85">
        <f>+AT202+AU202</f>
        <v>0</v>
      </c>
      <c r="AW202" s="85">
        <f>+N202-U202-AB202-AI202-AP202</f>
        <v>904.33999999999651</v>
      </c>
      <c r="AX202" s="85">
        <f>+O202-V202-AC202-AJ202-AQ202</f>
        <v>0</v>
      </c>
      <c r="AY202" s="85">
        <f>+AW202+AX202</f>
        <v>904.33999999999651</v>
      </c>
      <c r="AZ202" s="85">
        <f>+AV202+AY202</f>
        <v>904.33999999999651</v>
      </c>
      <c r="BA202" s="134">
        <v>3</v>
      </c>
      <c r="BB202" s="134"/>
      <c r="BC202" s="134"/>
      <c r="BD202" s="134"/>
      <c r="BE202" s="134"/>
      <c r="BF202" s="134"/>
      <c r="BG202" s="134">
        <f>+BA202-BC202-BE202</f>
        <v>3</v>
      </c>
      <c r="BH202" s="134"/>
    </row>
    <row r="203" spans="1:60">
      <c r="A203" s="71">
        <v>2023</v>
      </c>
      <c r="B203" s="72">
        <v>8324</v>
      </c>
      <c r="C203" s="71">
        <v>2</v>
      </c>
      <c r="D203" s="71">
        <v>6</v>
      </c>
      <c r="E203" s="71">
        <v>10</v>
      </c>
      <c r="F203" s="71">
        <v>5000</v>
      </c>
      <c r="G203" s="71">
        <v>5200</v>
      </c>
      <c r="H203" s="71"/>
      <c r="I203" s="73" t="s">
        <v>6</v>
      </c>
      <c r="J203" s="74" t="s">
        <v>33</v>
      </c>
      <c r="K203" s="75">
        <v>0</v>
      </c>
      <c r="L203" s="75">
        <v>0</v>
      </c>
      <c r="M203" s="75">
        <v>0</v>
      </c>
      <c r="N203" s="75">
        <v>97222.8</v>
      </c>
      <c r="O203" s="75">
        <v>0</v>
      </c>
      <c r="P203" s="75">
        <v>97222.8</v>
      </c>
      <c r="Q203" s="75">
        <v>97222.8</v>
      </c>
      <c r="R203" s="75">
        <f>+R204+R206+R208</f>
        <v>0</v>
      </c>
      <c r="S203" s="75">
        <f t="shared" ref="S203:X203" si="2034">+S204+S206+S208</f>
        <v>0</v>
      </c>
      <c r="T203" s="75">
        <f t="shared" si="2034"/>
        <v>0</v>
      </c>
      <c r="U203" s="75">
        <f t="shared" si="2034"/>
        <v>96484.160000000003</v>
      </c>
      <c r="V203" s="75">
        <f t="shared" si="2034"/>
        <v>0</v>
      </c>
      <c r="W203" s="75">
        <f t="shared" si="2034"/>
        <v>96484.160000000003</v>
      </c>
      <c r="X203" s="75">
        <f t="shared" si="2034"/>
        <v>96484.160000000003</v>
      </c>
      <c r="Y203" s="75">
        <f>+Y204+Y206+Y208</f>
        <v>0</v>
      </c>
      <c r="Z203" s="75">
        <f t="shared" ref="Z203" si="2035">+Z204+Z206+Z208</f>
        <v>0</v>
      </c>
      <c r="AA203" s="75">
        <f t="shared" ref="AA203" si="2036">+AA204+AA206+AA208</f>
        <v>0</v>
      </c>
      <c r="AB203" s="75">
        <f t="shared" ref="AB203" si="2037">+AB204+AB206+AB208</f>
        <v>0</v>
      </c>
      <c r="AC203" s="75">
        <f t="shared" ref="AC203" si="2038">+AC204+AC206+AC208</f>
        <v>0</v>
      </c>
      <c r="AD203" s="75">
        <f t="shared" ref="AD203" si="2039">+AD204+AD206+AD208</f>
        <v>0</v>
      </c>
      <c r="AE203" s="75">
        <f t="shared" ref="AE203" si="2040">+AE204+AE206+AE208</f>
        <v>0</v>
      </c>
      <c r="AF203" s="75">
        <f>+AF204+AF206+AF208</f>
        <v>0</v>
      </c>
      <c r="AG203" s="75">
        <f t="shared" ref="AG203" si="2041">+AG204+AG206+AG208</f>
        <v>0</v>
      </c>
      <c r="AH203" s="75">
        <f t="shared" ref="AH203" si="2042">+AH204+AH206+AH208</f>
        <v>0</v>
      </c>
      <c r="AI203" s="75">
        <f t="shared" ref="AI203" si="2043">+AI204+AI206+AI208</f>
        <v>0</v>
      </c>
      <c r="AJ203" s="75">
        <f t="shared" ref="AJ203" si="2044">+AJ204+AJ206+AJ208</f>
        <v>0</v>
      </c>
      <c r="AK203" s="75">
        <f t="shared" ref="AK203" si="2045">+AK204+AK206+AK208</f>
        <v>0</v>
      </c>
      <c r="AL203" s="75">
        <f t="shared" ref="AL203" si="2046">+AL204+AL206+AL208</f>
        <v>0</v>
      </c>
      <c r="AM203" s="75">
        <f>+AM204+AM206+AM208</f>
        <v>0</v>
      </c>
      <c r="AN203" s="75">
        <f t="shared" ref="AN203" si="2047">+AN204+AN206+AN208</f>
        <v>0</v>
      </c>
      <c r="AO203" s="75">
        <f t="shared" ref="AO203" si="2048">+AO204+AO206+AO208</f>
        <v>0</v>
      </c>
      <c r="AP203" s="75">
        <f t="shared" ref="AP203" si="2049">+AP204+AP206+AP208</f>
        <v>0</v>
      </c>
      <c r="AQ203" s="75">
        <f t="shared" ref="AQ203" si="2050">+AQ204+AQ206+AQ208</f>
        <v>0</v>
      </c>
      <c r="AR203" s="75">
        <f t="shared" ref="AR203" si="2051">+AR204+AR206+AR208</f>
        <v>0</v>
      </c>
      <c r="AS203" s="75">
        <f t="shared" ref="AS203" si="2052">+AS204+AS206+AS208</f>
        <v>0</v>
      </c>
      <c r="AT203" s="75">
        <f>+AT204+AT206+AT208</f>
        <v>0</v>
      </c>
      <c r="AU203" s="75">
        <f t="shared" ref="AU203" si="2053">+AU204+AU206+AU208</f>
        <v>0</v>
      </c>
      <c r="AV203" s="75">
        <f t="shared" ref="AV203" si="2054">+AV204+AV206+AV208</f>
        <v>0</v>
      </c>
      <c r="AW203" s="75">
        <f t="shared" ref="AW203" si="2055">+AW204+AW206+AW208</f>
        <v>738.64000000000669</v>
      </c>
      <c r="AX203" s="75">
        <f t="shared" ref="AX203" si="2056">+AX204+AX206+AX208</f>
        <v>0</v>
      </c>
      <c r="AY203" s="75">
        <f t="shared" ref="AY203" si="2057">+AY204+AY206+AY208</f>
        <v>738.64000000000669</v>
      </c>
      <c r="AZ203" s="75">
        <f t="shared" ref="AZ203" si="2058">+AZ204+AZ206+AZ208</f>
        <v>738.64000000000669</v>
      </c>
      <c r="BA203" s="132"/>
      <c r="BB203" s="132"/>
      <c r="BC203" s="132"/>
      <c r="BD203" s="132"/>
      <c r="BE203" s="132"/>
      <c r="BF203" s="132"/>
      <c r="BG203" s="132"/>
      <c r="BH203" s="132"/>
    </row>
    <row r="204" spans="1:60">
      <c r="A204" s="76">
        <v>2023</v>
      </c>
      <c r="B204" s="77">
        <v>8324</v>
      </c>
      <c r="C204" s="76">
        <v>2</v>
      </c>
      <c r="D204" s="76">
        <v>6</v>
      </c>
      <c r="E204" s="76">
        <v>10</v>
      </c>
      <c r="F204" s="76">
        <v>5000</v>
      </c>
      <c r="G204" s="76">
        <v>5200</v>
      </c>
      <c r="H204" s="76">
        <v>521</v>
      </c>
      <c r="I204" s="78" t="s">
        <v>6</v>
      </c>
      <c r="J204" s="79" t="s">
        <v>47</v>
      </c>
      <c r="K204" s="88">
        <v>0</v>
      </c>
      <c r="L204" s="88">
        <v>0</v>
      </c>
      <c r="M204" s="88">
        <v>0</v>
      </c>
      <c r="N204" s="88">
        <v>41741.980000000003</v>
      </c>
      <c r="O204" s="88">
        <v>0</v>
      </c>
      <c r="P204" s="88">
        <v>41741.980000000003</v>
      </c>
      <c r="Q204" s="88">
        <v>41741.980000000003</v>
      </c>
      <c r="R204" s="88">
        <f>+R205</f>
        <v>0</v>
      </c>
      <c r="S204" s="88">
        <f t="shared" ref="S204:X204" si="2059">+S205</f>
        <v>0</v>
      </c>
      <c r="T204" s="88">
        <f t="shared" si="2059"/>
        <v>0</v>
      </c>
      <c r="U204" s="88">
        <f t="shared" si="2059"/>
        <v>41377.199999999997</v>
      </c>
      <c r="V204" s="88">
        <f t="shared" si="2059"/>
        <v>0</v>
      </c>
      <c r="W204" s="88">
        <f t="shared" si="2059"/>
        <v>41377.199999999997</v>
      </c>
      <c r="X204" s="88">
        <f t="shared" si="2059"/>
        <v>41377.199999999997</v>
      </c>
      <c r="Y204" s="88">
        <f>+Y205</f>
        <v>0</v>
      </c>
      <c r="Z204" s="88">
        <f t="shared" ref="Z204" si="2060">+Z205</f>
        <v>0</v>
      </c>
      <c r="AA204" s="88">
        <f t="shared" ref="AA204" si="2061">+AA205</f>
        <v>0</v>
      </c>
      <c r="AB204" s="88">
        <f t="shared" ref="AB204" si="2062">+AB205</f>
        <v>0</v>
      </c>
      <c r="AC204" s="88">
        <f t="shared" ref="AC204" si="2063">+AC205</f>
        <v>0</v>
      </c>
      <c r="AD204" s="88">
        <f t="shared" ref="AD204" si="2064">+AD205</f>
        <v>0</v>
      </c>
      <c r="AE204" s="88">
        <f t="shared" ref="AE204" si="2065">+AE205</f>
        <v>0</v>
      </c>
      <c r="AF204" s="88">
        <f>+AF205</f>
        <v>0</v>
      </c>
      <c r="AG204" s="88">
        <f t="shared" ref="AG204" si="2066">+AG205</f>
        <v>0</v>
      </c>
      <c r="AH204" s="88">
        <f t="shared" ref="AH204" si="2067">+AH205</f>
        <v>0</v>
      </c>
      <c r="AI204" s="88">
        <f t="shared" ref="AI204" si="2068">+AI205</f>
        <v>0</v>
      </c>
      <c r="AJ204" s="88">
        <f t="shared" ref="AJ204" si="2069">+AJ205</f>
        <v>0</v>
      </c>
      <c r="AK204" s="88">
        <f t="shared" ref="AK204" si="2070">+AK205</f>
        <v>0</v>
      </c>
      <c r="AL204" s="88">
        <f t="shared" ref="AL204" si="2071">+AL205</f>
        <v>0</v>
      </c>
      <c r="AM204" s="88">
        <f>+AM205</f>
        <v>0</v>
      </c>
      <c r="AN204" s="88">
        <f t="shared" ref="AN204" si="2072">+AN205</f>
        <v>0</v>
      </c>
      <c r="AO204" s="88">
        <f t="shared" ref="AO204" si="2073">+AO205</f>
        <v>0</v>
      </c>
      <c r="AP204" s="88">
        <f t="shared" ref="AP204" si="2074">+AP205</f>
        <v>0</v>
      </c>
      <c r="AQ204" s="88">
        <f t="shared" ref="AQ204" si="2075">+AQ205</f>
        <v>0</v>
      </c>
      <c r="AR204" s="88">
        <f t="shared" ref="AR204" si="2076">+AR205</f>
        <v>0</v>
      </c>
      <c r="AS204" s="88">
        <f t="shared" ref="AS204" si="2077">+AS205</f>
        <v>0</v>
      </c>
      <c r="AT204" s="88">
        <f>+AT205</f>
        <v>0</v>
      </c>
      <c r="AU204" s="88">
        <f t="shared" ref="AU204" si="2078">+AU205</f>
        <v>0</v>
      </c>
      <c r="AV204" s="88">
        <f t="shared" ref="AV204" si="2079">+AV205</f>
        <v>0</v>
      </c>
      <c r="AW204" s="88">
        <f t="shared" ref="AW204" si="2080">+AW205</f>
        <v>364.78000000000611</v>
      </c>
      <c r="AX204" s="88">
        <f t="shared" ref="AX204" si="2081">+AX205</f>
        <v>0</v>
      </c>
      <c r="AY204" s="88">
        <f t="shared" ref="AY204" si="2082">+AY205</f>
        <v>364.78000000000611</v>
      </c>
      <c r="AZ204" s="88">
        <f t="shared" ref="AZ204" si="2083">+AZ205</f>
        <v>364.78000000000611</v>
      </c>
      <c r="BA204" s="135"/>
      <c r="BB204" s="135"/>
      <c r="BC204" s="135"/>
      <c r="BD204" s="135"/>
      <c r="BE204" s="135"/>
      <c r="BF204" s="135"/>
      <c r="BG204" s="135"/>
      <c r="BH204" s="135"/>
    </row>
    <row r="205" spans="1:60">
      <c r="A205" s="81">
        <v>2023</v>
      </c>
      <c r="B205" s="86">
        <v>8324</v>
      </c>
      <c r="C205" s="81">
        <v>2</v>
      </c>
      <c r="D205" s="81">
        <v>6</v>
      </c>
      <c r="E205" s="81">
        <v>10</v>
      </c>
      <c r="F205" s="81">
        <v>5000</v>
      </c>
      <c r="G205" s="81">
        <v>5200</v>
      </c>
      <c r="H205" s="81">
        <v>521</v>
      </c>
      <c r="I205" s="83">
        <v>1</v>
      </c>
      <c r="J205" s="89" t="s">
        <v>47</v>
      </c>
      <c r="K205" s="87">
        <v>0</v>
      </c>
      <c r="L205" s="87">
        <v>0</v>
      </c>
      <c r="M205" s="85">
        <v>0</v>
      </c>
      <c r="N205" s="87">
        <v>41741.980000000003</v>
      </c>
      <c r="O205" s="87">
        <v>0</v>
      </c>
      <c r="P205" s="85">
        <f>+N205+O205</f>
        <v>41741.980000000003</v>
      </c>
      <c r="Q205" s="85">
        <f>+M205+P205</f>
        <v>41741.980000000003</v>
      </c>
      <c r="R205" s="85">
        <v>0</v>
      </c>
      <c r="S205" s="85">
        <v>0</v>
      </c>
      <c r="T205" s="85">
        <f>+R205+S205</f>
        <v>0</v>
      </c>
      <c r="U205" s="85">
        <v>41377.199999999997</v>
      </c>
      <c r="V205" s="85">
        <v>0</v>
      </c>
      <c r="W205" s="85">
        <f>+U205+V205</f>
        <v>41377.199999999997</v>
      </c>
      <c r="X205" s="85">
        <f>+T205+W205</f>
        <v>41377.199999999997</v>
      </c>
      <c r="Y205" s="85">
        <v>0</v>
      </c>
      <c r="Z205" s="85">
        <v>0</v>
      </c>
      <c r="AA205" s="85">
        <f>+Y205+Z205</f>
        <v>0</v>
      </c>
      <c r="AB205" s="85">
        <v>0</v>
      </c>
      <c r="AC205" s="85">
        <v>0</v>
      </c>
      <c r="AD205" s="85">
        <f>+AB205+AC205</f>
        <v>0</v>
      </c>
      <c r="AE205" s="85">
        <f>+AA205+AD205</f>
        <v>0</v>
      </c>
      <c r="AF205" s="85">
        <v>0</v>
      </c>
      <c r="AG205" s="85">
        <v>0</v>
      </c>
      <c r="AH205" s="85">
        <f>+AF205+AG205</f>
        <v>0</v>
      </c>
      <c r="AI205" s="85">
        <v>0</v>
      </c>
      <c r="AJ205" s="85">
        <v>0</v>
      </c>
      <c r="AK205" s="85">
        <f>+AI205+AJ205</f>
        <v>0</v>
      </c>
      <c r="AL205" s="85">
        <f>+AH205+AK205</f>
        <v>0</v>
      </c>
      <c r="AM205" s="85">
        <v>0</v>
      </c>
      <c r="AN205" s="85">
        <v>0</v>
      </c>
      <c r="AO205" s="85">
        <f>+AM205+AN205</f>
        <v>0</v>
      </c>
      <c r="AP205" s="85">
        <v>0</v>
      </c>
      <c r="AQ205" s="85">
        <v>0</v>
      </c>
      <c r="AR205" s="85">
        <f>+AP205+AQ205</f>
        <v>0</v>
      </c>
      <c r="AS205" s="85">
        <f>+AO205+AR205</f>
        <v>0</v>
      </c>
      <c r="AT205" s="85">
        <f>+K205-R205-Y205-AF205-AM205</f>
        <v>0</v>
      </c>
      <c r="AU205" s="85">
        <f>+L205-S205-Z205-AG205-AN205</f>
        <v>0</v>
      </c>
      <c r="AV205" s="85">
        <f>+AT205+AU205</f>
        <v>0</v>
      </c>
      <c r="AW205" s="85">
        <f>+N205-U205-AB205-AI205-AP205</f>
        <v>364.78000000000611</v>
      </c>
      <c r="AX205" s="85">
        <f>+O205-V205-AC205-AJ205-AQ205</f>
        <v>0</v>
      </c>
      <c r="AY205" s="85">
        <f>+AW205+AX205</f>
        <v>364.78000000000611</v>
      </c>
      <c r="AZ205" s="85">
        <f>+AV205+AY205</f>
        <v>364.78000000000611</v>
      </c>
      <c r="BA205" s="134">
        <v>9</v>
      </c>
      <c r="BB205" s="134"/>
      <c r="BC205" s="134"/>
      <c r="BD205" s="134"/>
      <c r="BE205" s="134"/>
      <c r="BF205" s="134"/>
      <c r="BG205" s="134">
        <f>+BA205-BC205-BE205</f>
        <v>9</v>
      </c>
      <c r="BH205" s="134"/>
    </row>
    <row r="206" spans="1:60">
      <c r="A206" s="76">
        <v>2023</v>
      </c>
      <c r="B206" s="77">
        <v>8324</v>
      </c>
      <c r="C206" s="76">
        <v>2</v>
      </c>
      <c r="D206" s="76">
        <v>6</v>
      </c>
      <c r="E206" s="76">
        <v>10</v>
      </c>
      <c r="F206" s="76">
        <v>5000</v>
      </c>
      <c r="G206" s="76">
        <v>5200</v>
      </c>
      <c r="H206" s="76">
        <v>523</v>
      </c>
      <c r="I206" s="78" t="s">
        <v>6</v>
      </c>
      <c r="J206" s="79" t="s">
        <v>34</v>
      </c>
      <c r="K206" s="88">
        <v>0</v>
      </c>
      <c r="L206" s="88">
        <v>0</v>
      </c>
      <c r="M206" s="88">
        <v>0</v>
      </c>
      <c r="N206" s="88">
        <v>28083.599999999999</v>
      </c>
      <c r="O206" s="88">
        <v>0</v>
      </c>
      <c r="P206" s="88">
        <v>28083.599999999999</v>
      </c>
      <c r="Q206" s="88">
        <v>28083.599999999999</v>
      </c>
      <c r="R206" s="88">
        <f>+R207</f>
        <v>0</v>
      </c>
      <c r="S206" s="88">
        <f t="shared" ref="S206:X206" si="2084">+S207</f>
        <v>0</v>
      </c>
      <c r="T206" s="88">
        <f t="shared" si="2084"/>
        <v>0</v>
      </c>
      <c r="U206" s="88">
        <f t="shared" si="2084"/>
        <v>28014</v>
      </c>
      <c r="V206" s="88">
        <f t="shared" si="2084"/>
        <v>0</v>
      </c>
      <c r="W206" s="88">
        <f t="shared" si="2084"/>
        <v>28014</v>
      </c>
      <c r="X206" s="88">
        <f t="shared" si="2084"/>
        <v>28014</v>
      </c>
      <c r="Y206" s="88">
        <f>+Y207</f>
        <v>0</v>
      </c>
      <c r="Z206" s="88">
        <f t="shared" ref="Z206" si="2085">+Z207</f>
        <v>0</v>
      </c>
      <c r="AA206" s="88">
        <f t="shared" ref="AA206" si="2086">+AA207</f>
        <v>0</v>
      </c>
      <c r="AB206" s="88">
        <f t="shared" ref="AB206" si="2087">+AB207</f>
        <v>0</v>
      </c>
      <c r="AC206" s="88">
        <f t="shared" ref="AC206" si="2088">+AC207</f>
        <v>0</v>
      </c>
      <c r="AD206" s="88">
        <f t="shared" ref="AD206" si="2089">+AD207</f>
        <v>0</v>
      </c>
      <c r="AE206" s="88">
        <f t="shared" ref="AE206" si="2090">+AE207</f>
        <v>0</v>
      </c>
      <c r="AF206" s="88">
        <f>+AF207</f>
        <v>0</v>
      </c>
      <c r="AG206" s="88">
        <f t="shared" ref="AG206" si="2091">+AG207</f>
        <v>0</v>
      </c>
      <c r="AH206" s="88">
        <f t="shared" ref="AH206" si="2092">+AH207</f>
        <v>0</v>
      </c>
      <c r="AI206" s="88">
        <f t="shared" ref="AI206" si="2093">+AI207</f>
        <v>0</v>
      </c>
      <c r="AJ206" s="88">
        <f t="shared" ref="AJ206" si="2094">+AJ207</f>
        <v>0</v>
      </c>
      <c r="AK206" s="88">
        <f t="shared" ref="AK206" si="2095">+AK207</f>
        <v>0</v>
      </c>
      <c r="AL206" s="88">
        <f t="shared" ref="AL206" si="2096">+AL207</f>
        <v>0</v>
      </c>
      <c r="AM206" s="88">
        <f>+AM207</f>
        <v>0</v>
      </c>
      <c r="AN206" s="88">
        <f t="shared" ref="AN206" si="2097">+AN207</f>
        <v>0</v>
      </c>
      <c r="AO206" s="88">
        <f t="shared" ref="AO206" si="2098">+AO207</f>
        <v>0</v>
      </c>
      <c r="AP206" s="88">
        <f t="shared" ref="AP206" si="2099">+AP207</f>
        <v>0</v>
      </c>
      <c r="AQ206" s="88">
        <f t="shared" ref="AQ206" si="2100">+AQ207</f>
        <v>0</v>
      </c>
      <c r="AR206" s="88">
        <f t="shared" ref="AR206" si="2101">+AR207</f>
        <v>0</v>
      </c>
      <c r="AS206" s="88">
        <f t="shared" ref="AS206" si="2102">+AS207</f>
        <v>0</v>
      </c>
      <c r="AT206" s="88">
        <f>+AT207</f>
        <v>0</v>
      </c>
      <c r="AU206" s="88">
        <f t="shared" ref="AU206" si="2103">+AU207</f>
        <v>0</v>
      </c>
      <c r="AV206" s="88">
        <f t="shared" ref="AV206" si="2104">+AV207</f>
        <v>0</v>
      </c>
      <c r="AW206" s="88">
        <f t="shared" ref="AW206" si="2105">+AW207</f>
        <v>69.599999999998545</v>
      </c>
      <c r="AX206" s="88">
        <f t="shared" ref="AX206" si="2106">+AX207</f>
        <v>0</v>
      </c>
      <c r="AY206" s="88">
        <f t="shared" ref="AY206" si="2107">+AY207</f>
        <v>69.599999999998545</v>
      </c>
      <c r="AZ206" s="88">
        <f t="shared" ref="AZ206" si="2108">+AZ207</f>
        <v>69.599999999998545</v>
      </c>
      <c r="BA206" s="135"/>
      <c r="BB206" s="135"/>
      <c r="BC206" s="135"/>
      <c r="BD206" s="135"/>
      <c r="BE206" s="135"/>
      <c r="BF206" s="135"/>
      <c r="BG206" s="135"/>
      <c r="BH206" s="135"/>
    </row>
    <row r="207" spans="1:60">
      <c r="A207" s="81">
        <v>2023</v>
      </c>
      <c r="B207" s="86">
        <v>8324</v>
      </c>
      <c r="C207" s="81">
        <v>2</v>
      </c>
      <c r="D207" s="81">
        <v>6</v>
      </c>
      <c r="E207" s="81">
        <v>10</v>
      </c>
      <c r="F207" s="81">
        <v>5000</v>
      </c>
      <c r="G207" s="81">
        <v>5200</v>
      </c>
      <c r="H207" s="81">
        <v>523</v>
      </c>
      <c r="I207" s="83">
        <v>1</v>
      </c>
      <c r="J207" s="89" t="s">
        <v>34</v>
      </c>
      <c r="K207" s="87">
        <v>0</v>
      </c>
      <c r="L207" s="87">
        <v>0</v>
      </c>
      <c r="M207" s="85">
        <v>0</v>
      </c>
      <c r="N207" s="87">
        <v>28083.599999999999</v>
      </c>
      <c r="O207" s="87">
        <v>0</v>
      </c>
      <c r="P207" s="85">
        <v>28083.599999999999</v>
      </c>
      <c r="Q207" s="85">
        <v>28083.599999999999</v>
      </c>
      <c r="R207" s="85">
        <v>0</v>
      </c>
      <c r="S207" s="85">
        <v>0</v>
      </c>
      <c r="T207" s="85">
        <f>+R207+S207</f>
        <v>0</v>
      </c>
      <c r="U207" s="85">
        <v>28014</v>
      </c>
      <c r="V207" s="85">
        <v>0</v>
      </c>
      <c r="W207" s="85">
        <f>+U207+V207</f>
        <v>28014</v>
      </c>
      <c r="X207" s="85">
        <f>+T207+W207</f>
        <v>28014</v>
      </c>
      <c r="Y207" s="85">
        <v>0</v>
      </c>
      <c r="Z207" s="85">
        <v>0</v>
      </c>
      <c r="AA207" s="85">
        <f>+Y207+Z207</f>
        <v>0</v>
      </c>
      <c r="AB207" s="85">
        <v>0</v>
      </c>
      <c r="AC207" s="85">
        <v>0</v>
      </c>
      <c r="AD207" s="85">
        <f>+AB207+AC207</f>
        <v>0</v>
      </c>
      <c r="AE207" s="85">
        <f>+AA207+AD207</f>
        <v>0</v>
      </c>
      <c r="AF207" s="85">
        <v>0</v>
      </c>
      <c r="AG207" s="85">
        <v>0</v>
      </c>
      <c r="AH207" s="85">
        <f>+AF207+AG207</f>
        <v>0</v>
      </c>
      <c r="AI207" s="85">
        <v>0</v>
      </c>
      <c r="AJ207" s="85">
        <v>0</v>
      </c>
      <c r="AK207" s="85">
        <f>+AI207+AJ207</f>
        <v>0</v>
      </c>
      <c r="AL207" s="85">
        <f>+AH207+AK207</f>
        <v>0</v>
      </c>
      <c r="AM207" s="85">
        <v>0</v>
      </c>
      <c r="AN207" s="85">
        <v>0</v>
      </c>
      <c r="AO207" s="85">
        <f>+AM207+AN207</f>
        <v>0</v>
      </c>
      <c r="AP207" s="85">
        <v>0</v>
      </c>
      <c r="AQ207" s="85">
        <v>0</v>
      </c>
      <c r="AR207" s="85">
        <f>+AP207+AQ207</f>
        <v>0</v>
      </c>
      <c r="AS207" s="85">
        <f>+AO207+AR207</f>
        <v>0</v>
      </c>
      <c r="AT207" s="85">
        <f>+K207-R207-Y207-AF207-AM207</f>
        <v>0</v>
      </c>
      <c r="AU207" s="85">
        <f>+L207-S207-Z207-AG207-AN207</f>
        <v>0</v>
      </c>
      <c r="AV207" s="85">
        <f>+AT207+AU207</f>
        <v>0</v>
      </c>
      <c r="AW207" s="85">
        <f>+N207-U207-AB207-AI207-AP207</f>
        <v>69.599999999998545</v>
      </c>
      <c r="AX207" s="85">
        <f>+O207-V207-AC207-AJ207-AQ207</f>
        <v>0</v>
      </c>
      <c r="AY207" s="85">
        <f>+AW207+AX207</f>
        <v>69.599999999998545</v>
      </c>
      <c r="AZ207" s="85">
        <f>+AV207+AY207</f>
        <v>69.599999999998545</v>
      </c>
      <c r="BA207" s="134">
        <v>15</v>
      </c>
      <c r="BB207" s="134"/>
      <c r="BC207" s="134">
        <v>15</v>
      </c>
      <c r="BD207" s="134"/>
      <c r="BE207" s="134"/>
      <c r="BF207" s="134"/>
      <c r="BG207" s="134">
        <f>+BA207-BC207-BE207</f>
        <v>0</v>
      </c>
      <c r="BH207" s="134"/>
    </row>
    <row r="208" spans="1:60">
      <c r="A208" s="76">
        <v>2023</v>
      </c>
      <c r="B208" s="77">
        <v>8324</v>
      </c>
      <c r="C208" s="76">
        <v>2</v>
      </c>
      <c r="D208" s="76">
        <v>6</v>
      </c>
      <c r="E208" s="76">
        <v>10</v>
      </c>
      <c r="F208" s="76">
        <v>5000</v>
      </c>
      <c r="G208" s="76">
        <v>5200</v>
      </c>
      <c r="H208" s="76">
        <v>529</v>
      </c>
      <c r="I208" s="78" t="s">
        <v>6</v>
      </c>
      <c r="J208" s="79" t="s">
        <v>117</v>
      </c>
      <c r="K208" s="88">
        <v>0</v>
      </c>
      <c r="L208" s="88">
        <v>0</v>
      </c>
      <c r="M208" s="88">
        <v>0</v>
      </c>
      <c r="N208" s="88">
        <v>27397.22</v>
      </c>
      <c r="O208" s="88">
        <v>0</v>
      </c>
      <c r="P208" s="88">
        <v>27397.22</v>
      </c>
      <c r="Q208" s="88">
        <v>27397.22</v>
      </c>
      <c r="R208" s="88">
        <f>+R209</f>
        <v>0</v>
      </c>
      <c r="S208" s="88">
        <f t="shared" ref="S208:X208" si="2109">+S209</f>
        <v>0</v>
      </c>
      <c r="T208" s="88">
        <f t="shared" si="2109"/>
        <v>0</v>
      </c>
      <c r="U208" s="88">
        <f t="shared" si="2109"/>
        <v>27092.959999999999</v>
      </c>
      <c r="V208" s="88">
        <f t="shared" si="2109"/>
        <v>0</v>
      </c>
      <c r="W208" s="88">
        <f t="shared" si="2109"/>
        <v>27092.959999999999</v>
      </c>
      <c r="X208" s="88">
        <f t="shared" si="2109"/>
        <v>27092.959999999999</v>
      </c>
      <c r="Y208" s="88">
        <f>+Y209</f>
        <v>0</v>
      </c>
      <c r="Z208" s="88">
        <f t="shared" ref="Z208" si="2110">+Z209</f>
        <v>0</v>
      </c>
      <c r="AA208" s="88">
        <f t="shared" ref="AA208" si="2111">+AA209</f>
        <v>0</v>
      </c>
      <c r="AB208" s="88">
        <f t="shared" ref="AB208" si="2112">+AB209</f>
        <v>0</v>
      </c>
      <c r="AC208" s="88">
        <f t="shared" ref="AC208" si="2113">+AC209</f>
        <v>0</v>
      </c>
      <c r="AD208" s="88">
        <f t="shared" ref="AD208" si="2114">+AD209</f>
        <v>0</v>
      </c>
      <c r="AE208" s="88">
        <f t="shared" ref="AE208" si="2115">+AE209</f>
        <v>0</v>
      </c>
      <c r="AF208" s="88">
        <f>+AF209</f>
        <v>0</v>
      </c>
      <c r="AG208" s="88">
        <f t="shared" ref="AG208" si="2116">+AG209</f>
        <v>0</v>
      </c>
      <c r="AH208" s="88">
        <f t="shared" ref="AH208" si="2117">+AH209</f>
        <v>0</v>
      </c>
      <c r="AI208" s="88">
        <f t="shared" ref="AI208" si="2118">+AI209</f>
        <v>0</v>
      </c>
      <c r="AJ208" s="88">
        <f t="shared" ref="AJ208" si="2119">+AJ209</f>
        <v>0</v>
      </c>
      <c r="AK208" s="88">
        <f t="shared" ref="AK208" si="2120">+AK209</f>
        <v>0</v>
      </c>
      <c r="AL208" s="88">
        <f t="shared" ref="AL208" si="2121">+AL209</f>
        <v>0</v>
      </c>
      <c r="AM208" s="88">
        <f>+AM209</f>
        <v>0</v>
      </c>
      <c r="AN208" s="88">
        <f t="shared" ref="AN208" si="2122">+AN209</f>
        <v>0</v>
      </c>
      <c r="AO208" s="88">
        <f t="shared" ref="AO208" si="2123">+AO209</f>
        <v>0</v>
      </c>
      <c r="AP208" s="88">
        <f t="shared" ref="AP208" si="2124">+AP209</f>
        <v>0</v>
      </c>
      <c r="AQ208" s="88">
        <f t="shared" ref="AQ208" si="2125">+AQ209</f>
        <v>0</v>
      </c>
      <c r="AR208" s="88">
        <f t="shared" ref="AR208" si="2126">+AR209</f>
        <v>0</v>
      </c>
      <c r="AS208" s="88">
        <f t="shared" ref="AS208" si="2127">+AS209</f>
        <v>0</v>
      </c>
      <c r="AT208" s="88">
        <f>+AT209</f>
        <v>0</v>
      </c>
      <c r="AU208" s="88">
        <f t="shared" ref="AU208" si="2128">+AU209</f>
        <v>0</v>
      </c>
      <c r="AV208" s="88">
        <f t="shared" ref="AV208" si="2129">+AV209</f>
        <v>0</v>
      </c>
      <c r="AW208" s="88">
        <f t="shared" ref="AW208" si="2130">+AW209</f>
        <v>304.26000000000204</v>
      </c>
      <c r="AX208" s="88">
        <f t="shared" ref="AX208" si="2131">+AX209</f>
        <v>0</v>
      </c>
      <c r="AY208" s="88">
        <f t="shared" ref="AY208" si="2132">+AY209</f>
        <v>304.26000000000204</v>
      </c>
      <c r="AZ208" s="88">
        <f t="shared" ref="AZ208" si="2133">+AZ209</f>
        <v>304.26000000000204</v>
      </c>
      <c r="BA208" s="135"/>
      <c r="BB208" s="135"/>
      <c r="BC208" s="135"/>
      <c r="BD208" s="135"/>
      <c r="BE208" s="135"/>
      <c r="BF208" s="135"/>
      <c r="BG208" s="135"/>
      <c r="BH208" s="135"/>
    </row>
    <row r="209" spans="1:60">
      <c r="A209" s="81">
        <v>2023</v>
      </c>
      <c r="B209" s="86">
        <v>8324</v>
      </c>
      <c r="C209" s="81">
        <v>2</v>
      </c>
      <c r="D209" s="81">
        <v>6</v>
      </c>
      <c r="E209" s="81">
        <v>10</v>
      </c>
      <c r="F209" s="81">
        <v>5000</v>
      </c>
      <c r="G209" s="81">
        <v>5200</v>
      </c>
      <c r="H209" s="81">
        <v>529</v>
      </c>
      <c r="I209" s="83">
        <v>1</v>
      </c>
      <c r="J209" s="89" t="s">
        <v>117</v>
      </c>
      <c r="K209" s="87">
        <v>0</v>
      </c>
      <c r="L209" s="87">
        <v>0</v>
      </c>
      <c r="M209" s="85">
        <v>0</v>
      </c>
      <c r="N209" s="87">
        <v>27397.22</v>
      </c>
      <c r="O209" s="87">
        <v>0</v>
      </c>
      <c r="P209" s="85">
        <v>27397.22</v>
      </c>
      <c r="Q209" s="85">
        <v>27397.22</v>
      </c>
      <c r="R209" s="85">
        <v>0</v>
      </c>
      <c r="S209" s="85">
        <v>0</v>
      </c>
      <c r="T209" s="85">
        <f>+R209+S209</f>
        <v>0</v>
      </c>
      <c r="U209" s="85">
        <v>27092.959999999999</v>
      </c>
      <c r="V209" s="85">
        <v>0</v>
      </c>
      <c r="W209" s="85">
        <f>+U209+V209</f>
        <v>27092.959999999999</v>
      </c>
      <c r="X209" s="85">
        <f>+T209+W209</f>
        <v>27092.959999999999</v>
      </c>
      <c r="Y209" s="85">
        <v>0</v>
      </c>
      <c r="Z209" s="85">
        <v>0</v>
      </c>
      <c r="AA209" s="85">
        <f>+Y209+Z209</f>
        <v>0</v>
      </c>
      <c r="AB209" s="85">
        <v>0</v>
      </c>
      <c r="AC209" s="85">
        <v>0</v>
      </c>
      <c r="AD209" s="85">
        <f>+AB209+AC209</f>
        <v>0</v>
      </c>
      <c r="AE209" s="85">
        <f>+AA209+AD209</f>
        <v>0</v>
      </c>
      <c r="AF209" s="85">
        <v>0</v>
      </c>
      <c r="AG209" s="85">
        <v>0</v>
      </c>
      <c r="AH209" s="85">
        <f>+AF209+AG209</f>
        <v>0</v>
      </c>
      <c r="AI209" s="85">
        <v>0</v>
      </c>
      <c r="AJ209" s="85">
        <v>0</v>
      </c>
      <c r="AK209" s="85">
        <f>+AI209+AJ209</f>
        <v>0</v>
      </c>
      <c r="AL209" s="85">
        <f>+AH209+AK209</f>
        <v>0</v>
      </c>
      <c r="AM209" s="85">
        <v>0</v>
      </c>
      <c r="AN209" s="85">
        <v>0</v>
      </c>
      <c r="AO209" s="85">
        <f>+AM209+AN209</f>
        <v>0</v>
      </c>
      <c r="AP209" s="85">
        <v>0</v>
      </c>
      <c r="AQ209" s="85">
        <v>0</v>
      </c>
      <c r="AR209" s="85">
        <f>+AP209+AQ209</f>
        <v>0</v>
      </c>
      <c r="AS209" s="85">
        <f>+AO209+AR209</f>
        <v>0</v>
      </c>
      <c r="AT209" s="85">
        <f>+K209-R209-Y209-AF209-AM209</f>
        <v>0</v>
      </c>
      <c r="AU209" s="85">
        <f>+L209-S209-Z209-AG209-AN209</f>
        <v>0</v>
      </c>
      <c r="AV209" s="85">
        <f>+AT209+AU209</f>
        <v>0</v>
      </c>
      <c r="AW209" s="85">
        <f>+N209-U209-AB209-AI209-AP209</f>
        <v>304.26000000000204</v>
      </c>
      <c r="AX209" s="85">
        <f>+O209-V209-AC209-AJ209-AQ209</f>
        <v>0</v>
      </c>
      <c r="AY209" s="85">
        <f>+AW209+AX209</f>
        <v>304.26000000000204</v>
      </c>
      <c r="AZ209" s="85">
        <f>+AV209+AY209</f>
        <v>304.26000000000204</v>
      </c>
      <c r="BA209" s="134">
        <v>43</v>
      </c>
      <c r="BB209" s="134"/>
      <c r="BC209" s="134">
        <v>43</v>
      </c>
      <c r="BD209" s="134"/>
      <c r="BE209" s="134"/>
      <c r="BF209" s="134"/>
      <c r="BG209" s="134">
        <f>+BA209-BC209-BE209</f>
        <v>0</v>
      </c>
      <c r="BH209" s="134"/>
    </row>
    <row r="210" spans="1:60">
      <c r="A210" s="71">
        <v>2023</v>
      </c>
      <c r="B210" s="72">
        <v>8324</v>
      </c>
      <c r="C210" s="71">
        <v>2</v>
      </c>
      <c r="D210" s="71">
        <v>6</v>
      </c>
      <c r="E210" s="71">
        <v>10</v>
      </c>
      <c r="F210" s="71">
        <v>5000</v>
      </c>
      <c r="G210" s="71">
        <v>5400</v>
      </c>
      <c r="H210" s="71"/>
      <c r="I210" s="73" t="s">
        <v>6</v>
      </c>
      <c r="J210" s="74" t="s">
        <v>35</v>
      </c>
      <c r="K210" s="75">
        <v>0</v>
      </c>
      <c r="L210" s="75">
        <v>0</v>
      </c>
      <c r="M210" s="75">
        <v>0</v>
      </c>
      <c r="N210" s="75">
        <v>1126900</v>
      </c>
      <c r="O210" s="75">
        <v>0</v>
      </c>
      <c r="P210" s="75">
        <v>1126900</v>
      </c>
      <c r="Q210" s="75">
        <v>1126900</v>
      </c>
      <c r="R210" s="75">
        <f>+R211</f>
        <v>0</v>
      </c>
      <c r="S210" s="75">
        <f t="shared" ref="S210:X211" si="2134">+S211</f>
        <v>0</v>
      </c>
      <c r="T210" s="75">
        <f t="shared" si="2134"/>
        <v>0</v>
      </c>
      <c r="U210" s="75">
        <f t="shared" si="2134"/>
        <v>326540</v>
      </c>
      <c r="V210" s="75">
        <f t="shared" si="2134"/>
        <v>0</v>
      </c>
      <c r="W210" s="75">
        <f t="shared" si="2134"/>
        <v>326540</v>
      </c>
      <c r="X210" s="75">
        <f t="shared" si="2134"/>
        <v>326540</v>
      </c>
      <c r="Y210" s="75">
        <f>+Y211</f>
        <v>0</v>
      </c>
      <c r="Z210" s="75">
        <f t="shared" ref="Z210:Z211" si="2135">+Z211</f>
        <v>0</v>
      </c>
      <c r="AA210" s="75">
        <f t="shared" ref="AA210:AA211" si="2136">+AA211</f>
        <v>0</v>
      </c>
      <c r="AB210" s="75">
        <f t="shared" ref="AB210:AB211" si="2137">+AB211</f>
        <v>0</v>
      </c>
      <c r="AC210" s="75">
        <f t="shared" ref="AC210:AC211" si="2138">+AC211</f>
        <v>0</v>
      </c>
      <c r="AD210" s="75">
        <f t="shared" ref="AD210:AD211" si="2139">+AD211</f>
        <v>0</v>
      </c>
      <c r="AE210" s="75">
        <f t="shared" ref="AE210:AE211" si="2140">+AE211</f>
        <v>0</v>
      </c>
      <c r="AF210" s="75">
        <f>+AF211</f>
        <v>0</v>
      </c>
      <c r="AG210" s="75">
        <f t="shared" ref="AG210:AG211" si="2141">+AG211</f>
        <v>0</v>
      </c>
      <c r="AH210" s="75">
        <f t="shared" ref="AH210:AH211" si="2142">+AH211</f>
        <v>0</v>
      </c>
      <c r="AI210" s="75">
        <f t="shared" ref="AI210:AI211" si="2143">+AI211</f>
        <v>0</v>
      </c>
      <c r="AJ210" s="75">
        <f t="shared" ref="AJ210:AJ211" si="2144">+AJ211</f>
        <v>0</v>
      </c>
      <c r="AK210" s="75">
        <f t="shared" ref="AK210:AK211" si="2145">+AK211</f>
        <v>0</v>
      </c>
      <c r="AL210" s="75">
        <f t="shared" ref="AL210:AL211" si="2146">+AL211</f>
        <v>0</v>
      </c>
      <c r="AM210" s="75">
        <f>+AM211</f>
        <v>0</v>
      </c>
      <c r="AN210" s="75">
        <f t="shared" ref="AN210:AN211" si="2147">+AN211</f>
        <v>0</v>
      </c>
      <c r="AO210" s="75">
        <f t="shared" ref="AO210:AO211" si="2148">+AO211</f>
        <v>0</v>
      </c>
      <c r="AP210" s="75">
        <f t="shared" ref="AP210:AP211" si="2149">+AP211</f>
        <v>0</v>
      </c>
      <c r="AQ210" s="75">
        <f t="shared" ref="AQ210:AQ211" si="2150">+AQ211</f>
        <v>0</v>
      </c>
      <c r="AR210" s="75">
        <f t="shared" ref="AR210:AR211" si="2151">+AR211</f>
        <v>0</v>
      </c>
      <c r="AS210" s="75">
        <f t="shared" ref="AS210:AS211" si="2152">+AS211</f>
        <v>0</v>
      </c>
      <c r="AT210" s="75">
        <f>+AT211</f>
        <v>0</v>
      </c>
      <c r="AU210" s="75">
        <f t="shared" ref="AU210:AU211" si="2153">+AU211</f>
        <v>0</v>
      </c>
      <c r="AV210" s="75">
        <f t="shared" ref="AV210:AV211" si="2154">+AV211</f>
        <v>0</v>
      </c>
      <c r="AW210" s="75">
        <f t="shared" ref="AW210:AW211" si="2155">+AW211</f>
        <v>800360</v>
      </c>
      <c r="AX210" s="75">
        <f t="shared" ref="AX210:AX211" si="2156">+AX211</f>
        <v>0</v>
      </c>
      <c r="AY210" s="75">
        <f t="shared" ref="AY210:AY211" si="2157">+AY211</f>
        <v>800360</v>
      </c>
      <c r="AZ210" s="75">
        <f t="shared" ref="AZ210:AZ211" si="2158">+AZ211</f>
        <v>800360</v>
      </c>
      <c r="BA210" s="132"/>
      <c r="BB210" s="132"/>
      <c r="BC210" s="132"/>
      <c r="BD210" s="132"/>
      <c r="BE210" s="132"/>
      <c r="BF210" s="132"/>
      <c r="BG210" s="132"/>
      <c r="BH210" s="132"/>
    </row>
    <row r="211" spans="1:60">
      <c r="A211" s="76">
        <v>2023</v>
      </c>
      <c r="B211" s="77">
        <v>8324</v>
      </c>
      <c r="C211" s="76">
        <v>2</v>
      </c>
      <c r="D211" s="76">
        <v>6</v>
      </c>
      <c r="E211" s="76">
        <v>10</v>
      </c>
      <c r="F211" s="76">
        <v>5000</v>
      </c>
      <c r="G211" s="76">
        <v>5400</v>
      </c>
      <c r="H211" s="76">
        <v>541</v>
      </c>
      <c r="I211" s="78" t="s">
        <v>6</v>
      </c>
      <c r="J211" s="79" t="s">
        <v>36</v>
      </c>
      <c r="K211" s="88">
        <v>0</v>
      </c>
      <c r="L211" s="88">
        <v>0</v>
      </c>
      <c r="M211" s="88">
        <v>0</v>
      </c>
      <c r="N211" s="88">
        <v>1126900</v>
      </c>
      <c r="O211" s="88">
        <v>0</v>
      </c>
      <c r="P211" s="88">
        <v>1126900</v>
      </c>
      <c r="Q211" s="88">
        <v>1126900</v>
      </c>
      <c r="R211" s="88">
        <f>+R212</f>
        <v>0</v>
      </c>
      <c r="S211" s="88">
        <f t="shared" si="2134"/>
        <v>0</v>
      </c>
      <c r="T211" s="88">
        <f t="shared" si="2134"/>
        <v>0</v>
      </c>
      <c r="U211" s="88">
        <f t="shared" si="2134"/>
        <v>326540</v>
      </c>
      <c r="V211" s="88">
        <f t="shared" si="2134"/>
        <v>0</v>
      </c>
      <c r="W211" s="88">
        <f t="shared" si="2134"/>
        <v>326540</v>
      </c>
      <c r="X211" s="88">
        <f t="shared" si="2134"/>
        <v>326540</v>
      </c>
      <c r="Y211" s="88">
        <f>+Y212</f>
        <v>0</v>
      </c>
      <c r="Z211" s="88">
        <f t="shared" si="2135"/>
        <v>0</v>
      </c>
      <c r="AA211" s="88">
        <f t="shared" si="2136"/>
        <v>0</v>
      </c>
      <c r="AB211" s="88">
        <f t="shared" si="2137"/>
        <v>0</v>
      </c>
      <c r="AC211" s="88">
        <f t="shared" si="2138"/>
        <v>0</v>
      </c>
      <c r="AD211" s="88">
        <f t="shared" si="2139"/>
        <v>0</v>
      </c>
      <c r="AE211" s="88">
        <f t="shared" si="2140"/>
        <v>0</v>
      </c>
      <c r="AF211" s="88">
        <f>+AF212</f>
        <v>0</v>
      </c>
      <c r="AG211" s="88">
        <f t="shared" si="2141"/>
        <v>0</v>
      </c>
      <c r="AH211" s="88">
        <f t="shared" si="2142"/>
        <v>0</v>
      </c>
      <c r="AI211" s="88">
        <f t="shared" si="2143"/>
        <v>0</v>
      </c>
      <c r="AJ211" s="88">
        <f t="shared" si="2144"/>
        <v>0</v>
      </c>
      <c r="AK211" s="88">
        <f t="shared" si="2145"/>
        <v>0</v>
      </c>
      <c r="AL211" s="88">
        <f t="shared" si="2146"/>
        <v>0</v>
      </c>
      <c r="AM211" s="88">
        <f>+AM212</f>
        <v>0</v>
      </c>
      <c r="AN211" s="88">
        <f t="shared" si="2147"/>
        <v>0</v>
      </c>
      <c r="AO211" s="88">
        <f t="shared" si="2148"/>
        <v>0</v>
      </c>
      <c r="AP211" s="88">
        <f t="shared" si="2149"/>
        <v>0</v>
      </c>
      <c r="AQ211" s="88">
        <f t="shared" si="2150"/>
        <v>0</v>
      </c>
      <c r="AR211" s="88">
        <f t="shared" si="2151"/>
        <v>0</v>
      </c>
      <c r="AS211" s="88">
        <f t="shared" si="2152"/>
        <v>0</v>
      </c>
      <c r="AT211" s="88">
        <f>+AT212</f>
        <v>0</v>
      </c>
      <c r="AU211" s="88">
        <f t="shared" si="2153"/>
        <v>0</v>
      </c>
      <c r="AV211" s="88">
        <f t="shared" si="2154"/>
        <v>0</v>
      </c>
      <c r="AW211" s="88">
        <f t="shared" si="2155"/>
        <v>800360</v>
      </c>
      <c r="AX211" s="88">
        <f t="shared" si="2156"/>
        <v>0</v>
      </c>
      <c r="AY211" s="88">
        <f t="shared" si="2157"/>
        <v>800360</v>
      </c>
      <c r="AZ211" s="88">
        <f t="shared" si="2158"/>
        <v>800360</v>
      </c>
      <c r="BA211" s="135"/>
      <c r="BB211" s="135"/>
      <c r="BC211" s="135"/>
      <c r="BD211" s="135"/>
      <c r="BE211" s="135"/>
      <c r="BF211" s="135"/>
      <c r="BG211" s="135"/>
      <c r="BH211" s="135"/>
    </row>
    <row r="212" spans="1:60">
      <c r="A212" s="81">
        <v>2023</v>
      </c>
      <c r="B212" s="86">
        <v>8324</v>
      </c>
      <c r="C212" s="81">
        <v>2</v>
      </c>
      <c r="D212" s="81">
        <v>6</v>
      </c>
      <c r="E212" s="81">
        <v>10</v>
      </c>
      <c r="F212" s="81">
        <v>5000</v>
      </c>
      <c r="G212" s="81">
        <v>5400</v>
      </c>
      <c r="H212" s="81">
        <v>541</v>
      </c>
      <c r="I212" s="83">
        <v>1</v>
      </c>
      <c r="J212" s="89" t="s">
        <v>37</v>
      </c>
      <c r="K212" s="87">
        <v>0</v>
      </c>
      <c r="L212" s="87">
        <v>0</v>
      </c>
      <c r="M212" s="85">
        <v>0</v>
      </c>
      <c r="N212" s="87">
        <v>1126900</v>
      </c>
      <c r="O212" s="87">
        <v>0</v>
      </c>
      <c r="P212" s="85">
        <v>1126900</v>
      </c>
      <c r="Q212" s="85">
        <v>1126900</v>
      </c>
      <c r="R212" s="85">
        <v>0</v>
      </c>
      <c r="S212" s="85">
        <v>0</v>
      </c>
      <c r="T212" s="85">
        <f>+R212+S212</f>
        <v>0</v>
      </c>
      <c r="U212" s="85">
        <v>326540</v>
      </c>
      <c r="V212" s="85">
        <v>0</v>
      </c>
      <c r="W212" s="85">
        <f>+U212+V212</f>
        <v>326540</v>
      </c>
      <c r="X212" s="85">
        <f>+T212+W212</f>
        <v>326540</v>
      </c>
      <c r="Y212" s="85">
        <v>0</v>
      </c>
      <c r="Z212" s="85">
        <v>0</v>
      </c>
      <c r="AA212" s="85">
        <f>+Y212+Z212</f>
        <v>0</v>
      </c>
      <c r="AB212" s="85">
        <v>0</v>
      </c>
      <c r="AC212" s="85">
        <v>0</v>
      </c>
      <c r="AD212" s="85">
        <f>+AB212+AC212</f>
        <v>0</v>
      </c>
      <c r="AE212" s="85">
        <f>+AA212+AD212</f>
        <v>0</v>
      </c>
      <c r="AF212" s="85">
        <v>0</v>
      </c>
      <c r="AG212" s="85">
        <v>0</v>
      </c>
      <c r="AH212" s="85">
        <f>+AF212+AG212</f>
        <v>0</v>
      </c>
      <c r="AI212" s="85">
        <v>0</v>
      </c>
      <c r="AJ212" s="85">
        <v>0</v>
      </c>
      <c r="AK212" s="85">
        <f>+AI212+AJ212</f>
        <v>0</v>
      </c>
      <c r="AL212" s="85">
        <f>+AH212+AK212</f>
        <v>0</v>
      </c>
      <c r="AM212" s="85">
        <v>0</v>
      </c>
      <c r="AN212" s="85">
        <v>0</v>
      </c>
      <c r="AO212" s="85">
        <f>+AM212+AN212</f>
        <v>0</v>
      </c>
      <c r="AP212" s="85">
        <v>0</v>
      </c>
      <c r="AQ212" s="85">
        <v>0</v>
      </c>
      <c r="AR212" s="85">
        <f>+AP212+AQ212</f>
        <v>0</v>
      </c>
      <c r="AS212" s="85">
        <f>+AO212+AR212</f>
        <v>0</v>
      </c>
      <c r="AT212" s="85">
        <f>+K212-R212-Y212-AF212-AM212</f>
        <v>0</v>
      </c>
      <c r="AU212" s="85">
        <f>+L212-S212-Z212-AG212-AN212</f>
        <v>0</v>
      </c>
      <c r="AV212" s="85">
        <f>+AT212+AU212</f>
        <v>0</v>
      </c>
      <c r="AW212" s="85">
        <f>+N212-U212-AB212-AI212-AP212</f>
        <v>800360</v>
      </c>
      <c r="AX212" s="85">
        <f>+O212-V212-AC212-AJ212-AQ212</f>
        <v>0</v>
      </c>
      <c r="AY212" s="85">
        <f>+AW212+AX212</f>
        <v>800360</v>
      </c>
      <c r="AZ212" s="85">
        <f>+AV212+AY212</f>
        <v>800360</v>
      </c>
      <c r="BA212" s="134">
        <v>2</v>
      </c>
      <c r="BB212" s="134"/>
      <c r="BC212" s="134">
        <v>1</v>
      </c>
      <c r="BD212" s="134"/>
      <c r="BE212" s="134"/>
      <c r="BF212" s="134"/>
      <c r="BG212" s="134">
        <f>+BA212-BC212-BE212</f>
        <v>1</v>
      </c>
      <c r="BH212" s="134"/>
    </row>
    <row r="213" spans="1:60">
      <c r="A213" s="71">
        <v>2023</v>
      </c>
      <c r="B213" s="72">
        <v>8324</v>
      </c>
      <c r="C213" s="71">
        <v>2</v>
      </c>
      <c r="D213" s="71">
        <v>6</v>
      </c>
      <c r="E213" s="71">
        <v>10</v>
      </c>
      <c r="F213" s="71">
        <v>5000</v>
      </c>
      <c r="G213" s="71">
        <v>5600</v>
      </c>
      <c r="H213" s="71"/>
      <c r="I213" s="73" t="s">
        <v>6</v>
      </c>
      <c r="J213" s="74" t="s">
        <v>38</v>
      </c>
      <c r="K213" s="75">
        <v>0</v>
      </c>
      <c r="L213" s="75">
        <v>0</v>
      </c>
      <c r="M213" s="75">
        <v>0</v>
      </c>
      <c r="N213" s="75">
        <v>135488.75</v>
      </c>
      <c r="O213" s="75">
        <v>0</v>
      </c>
      <c r="P213" s="75">
        <v>135488.75</v>
      </c>
      <c r="Q213" s="75">
        <v>135488.75</v>
      </c>
      <c r="R213" s="75">
        <f>+R214</f>
        <v>0</v>
      </c>
      <c r="S213" s="75">
        <f t="shared" ref="S213:X214" si="2159">+S214</f>
        <v>0</v>
      </c>
      <c r="T213" s="75">
        <f t="shared" si="2159"/>
        <v>0</v>
      </c>
      <c r="U213" s="75">
        <f t="shared" si="2159"/>
        <v>0</v>
      </c>
      <c r="V213" s="75">
        <f t="shared" si="2159"/>
        <v>0</v>
      </c>
      <c r="W213" s="75">
        <f t="shared" si="2159"/>
        <v>0</v>
      </c>
      <c r="X213" s="75">
        <f t="shared" si="2159"/>
        <v>0</v>
      </c>
      <c r="Y213" s="75">
        <f>+Y214</f>
        <v>0</v>
      </c>
      <c r="Z213" s="75">
        <f t="shared" ref="Z213:Z214" si="2160">+Z214</f>
        <v>0</v>
      </c>
      <c r="AA213" s="75">
        <f t="shared" ref="AA213:AA214" si="2161">+AA214</f>
        <v>0</v>
      </c>
      <c r="AB213" s="75">
        <f t="shared" ref="AB213:AB214" si="2162">+AB214</f>
        <v>0</v>
      </c>
      <c r="AC213" s="75">
        <f t="shared" ref="AC213:AC214" si="2163">+AC214</f>
        <v>0</v>
      </c>
      <c r="AD213" s="75">
        <f t="shared" ref="AD213:AD214" si="2164">+AD214</f>
        <v>0</v>
      </c>
      <c r="AE213" s="75">
        <f t="shared" ref="AE213:AE214" si="2165">+AE214</f>
        <v>0</v>
      </c>
      <c r="AF213" s="75">
        <f>+AF214</f>
        <v>0</v>
      </c>
      <c r="AG213" s="75">
        <f t="shared" ref="AG213:AG214" si="2166">+AG214</f>
        <v>0</v>
      </c>
      <c r="AH213" s="75">
        <f t="shared" ref="AH213:AH214" si="2167">+AH214</f>
        <v>0</v>
      </c>
      <c r="AI213" s="75">
        <f t="shared" ref="AI213:AI214" si="2168">+AI214</f>
        <v>0</v>
      </c>
      <c r="AJ213" s="75">
        <f t="shared" ref="AJ213:AJ214" si="2169">+AJ214</f>
        <v>0</v>
      </c>
      <c r="AK213" s="75">
        <f t="shared" ref="AK213:AK214" si="2170">+AK214</f>
        <v>0</v>
      </c>
      <c r="AL213" s="75">
        <f t="shared" ref="AL213:AL214" si="2171">+AL214</f>
        <v>0</v>
      </c>
      <c r="AM213" s="75">
        <f>+AM214</f>
        <v>0</v>
      </c>
      <c r="AN213" s="75">
        <f t="shared" ref="AN213:AN214" si="2172">+AN214</f>
        <v>0</v>
      </c>
      <c r="AO213" s="75">
        <f t="shared" ref="AO213:AO214" si="2173">+AO214</f>
        <v>0</v>
      </c>
      <c r="AP213" s="75">
        <f t="shared" ref="AP213:AP214" si="2174">+AP214</f>
        <v>0</v>
      </c>
      <c r="AQ213" s="75">
        <f t="shared" ref="AQ213:AQ214" si="2175">+AQ214</f>
        <v>0</v>
      </c>
      <c r="AR213" s="75">
        <f t="shared" ref="AR213:AR214" si="2176">+AR214</f>
        <v>0</v>
      </c>
      <c r="AS213" s="75">
        <f t="shared" ref="AS213:AS214" si="2177">+AS214</f>
        <v>0</v>
      </c>
      <c r="AT213" s="75">
        <f>+AT214</f>
        <v>0</v>
      </c>
      <c r="AU213" s="75">
        <f t="shared" ref="AU213:AU214" si="2178">+AU214</f>
        <v>0</v>
      </c>
      <c r="AV213" s="75">
        <f t="shared" ref="AV213:AV214" si="2179">+AV214</f>
        <v>0</v>
      </c>
      <c r="AW213" s="75">
        <f t="shared" ref="AW213:AW214" si="2180">+AW214</f>
        <v>135488.75</v>
      </c>
      <c r="AX213" s="75">
        <f t="shared" ref="AX213:AX214" si="2181">+AX214</f>
        <v>0</v>
      </c>
      <c r="AY213" s="75">
        <f t="shared" ref="AY213:AY214" si="2182">+AY214</f>
        <v>135488.75</v>
      </c>
      <c r="AZ213" s="75">
        <f t="shared" ref="AZ213:AZ214" si="2183">+AZ214</f>
        <v>135488.75</v>
      </c>
      <c r="BA213" s="132"/>
      <c r="BB213" s="132"/>
      <c r="BC213" s="132"/>
      <c r="BD213" s="132"/>
      <c r="BE213" s="132"/>
      <c r="BF213" s="132"/>
      <c r="BG213" s="132"/>
      <c r="BH213" s="132"/>
    </row>
    <row r="214" spans="1:60" ht="25.5">
      <c r="A214" s="76">
        <v>2023</v>
      </c>
      <c r="B214" s="77">
        <v>8324</v>
      </c>
      <c r="C214" s="76">
        <v>2</v>
      </c>
      <c r="D214" s="76">
        <v>6</v>
      </c>
      <c r="E214" s="76">
        <v>10</v>
      </c>
      <c r="F214" s="76">
        <v>5000</v>
      </c>
      <c r="G214" s="76">
        <v>5600</v>
      </c>
      <c r="H214" s="76">
        <v>564</v>
      </c>
      <c r="I214" s="78" t="s">
        <v>6</v>
      </c>
      <c r="J214" s="79" t="s">
        <v>165</v>
      </c>
      <c r="K214" s="88">
        <v>0</v>
      </c>
      <c r="L214" s="88">
        <v>0</v>
      </c>
      <c r="M214" s="88">
        <v>0</v>
      </c>
      <c r="N214" s="88">
        <v>135488.75</v>
      </c>
      <c r="O214" s="88">
        <v>0</v>
      </c>
      <c r="P214" s="88">
        <v>135488.75</v>
      </c>
      <c r="Q214" s="88">
        <v>135488.75</v>
      </c>
      <c r="R214" s="88">
        <f>+R215</f>
        <v>0</v>
      </c>
      <c r="S214" s="88">
        <f t="shared" si="2159"/>
        <v>0</v>
      </c>
      <c r="T214" s="88">
        <f t="shared" si="2159"/>
        <v>0</v>
      </c>
      <c r="U214" s="88">
        <f t="shared" si="2159"/>
        <v>0</v>
      </c>
      <c r="V214" s="88">
        <f t="shared" si="2159"/>
        <v>0</v>
      </c>
      <c r="W214" s="88">
        <f t="shared" si="2159"/>
        <v>0</v>
      </c>
      <c r="X214" s="88">
        <f t="shared" si="2159"/>
        <v>0</v>
      </c>
      <c r="Y214" s="88">
        <f>+Y215</f>
        <v>0</v>
      </c>
      <c r="Z214" s="88">
        <f t="shared" si="2160"/>
        <v>0</v>
      </c>
      <c r="AA214" s="88">
        <f t="shared" si="2161"/>
        <v>0</v>
      </c>
      <c r="AB214" s="88">
        <f t="shared" si="2162"/>
        <v>0</v>
      </c>
      <c r="AC214" s="88">
        <f t="shared" si="2163"/>
        <v>0</v>
      </c>
      <c r="AD214" s="88">
        <f t="shared" si="2164"/>
        <v>0</v>
      </c>
      <c r="AE214" s="88">
        <f t="shared" si="2165"/>
        <v>0</v>
      </c>
      <c r="AF214" s="88">
        <f>+AF215</f>
        <v>0</v>
      </c>
      <c r="AG214" s="88">
        <f t="shared" si="2166"/>
        <v>0</v>
      </c>
      <c r="AH214" s="88">
        <f t="shared" si="2167"/>
        <v>0</v>
      </c>
      <c r="AI214" s="88">
        <f t="shared" si="2168"/>
        <v>0</v>
      </c>
      <c r="AJ214" s="88">
        <f t="shared" si="2169"/>
        <v>0</v>
      </c>
      <c r="AK214" s="88">
        <f t="shared" si="2170"/>
        <v>0</v>
      </c>
      <c r="AL214" s="88">
        <f t="shared" si="2171"/>
        <v>0</v>
      </c>
      <c r="AM214" s="88">
        <f>+AM215</f>
        <v>0</v>
      </c>
      <c r="AN214" s="88">
        <f t="shared" si="2172"/>
        <v>0</v>
      </c>
      <c r="AO214" s="88">
        <f t="shared" si="2173"/>
        <v>0</v>
      </c>
      <c r="AP214" s="88">
        <f t="shared" si="2174"/>
        <v>0</v>
      </c>
      <c r="AQ214" s="88">
        <f t="shared" si="2175"/>
        <v>0</v>
      </c>
      <c r="AR214" s="88">
        <f t="shared" si="2176"/>
        <v>0</v>
      </c>
      <c r="AS214" s="88">
        <f t="shared" si="2177"/>
        <v>0</v>
      </c>
      <c r="AT214" s="88">
        <f>+AT215</f>
        <v>0</v>
      </c>
      <c r="AU214" s="88">
        <f t="shared" si="2178"/>
        <v>0</v>
      </c>
      <c r="AV214" s="88">
        <f t="shared" si="2179"/>
        <v>0</v>
      </c>
      <c r="AW214" s="88">
        <f t="shared" si="2180"/>
        <v>135488.75</v>
      </c>
      <c r="AX214" s="88">
        <f t="shared" si="2181"/>
        <v>0</v>
      </c>
      <c r="AY214" s="88">
        <f t="shared" si="2182"/>
        <v>135488.75</v>
      </c>
      <c r="AZ214" s="88">
        <f t="shared" si="2183"/>
        <v>135488.75</v>
      </c>
      <c r="BA214" s="135"/>
      <c r="BB214" s="135"/>
      <c r="BC214" s="135"/>
      <c r="BD214" s="135"/>
      <c r="BE214" s="135"/>
      <c r="BF214" s="135"/>
      <c r="BG214" s="135"/>
      <c r="BH214" s="135"/>
    </row>
    <row r="215" spans="1:60" ht="25.5">
      <c r="A215" s="81">
        <v>2023</v>
      </c>
      <c r="B215" s="86">
        <v>8324</v>
      </c>
      <c r="C215" s="81">
        <v>2</v>
      </c>
      <c r="D215" s="81">
        <v>6</v>
      </c>
      <c r="E215" s="81">
        <v>10</v>
      </c>
      <c r="F215" s="81">
        <v>5000</v>
      </c>
      <c r="G215" s="81">
        <v>5600</v>
      </c>
      <c r="H215" s="81">
        <v>564</v>
      </c>
      <c r="I215" s="83">
        <v>1</v>
      </c>
      <c r="J215" s="89" t="s">
        <v>165</v>
      </c>
      <c r="K215" s="87">
        <v>0</v>
      </c>
      <c r="L215" s="87">
        <v>0</v>
      </c>
      <c r="M215" s="85">
        <v>0</v>
      </c>
      <c r="N215" s="87">
        <v>135488.75</v>
      </c>
      <c r="O215" s="87">
        <v>0</v>
      </c>
      <c r="P215" s="85">
        <v>135488.75</v>
      </c>
      <c r="Q215" s="85">
        <v>135488.75</v>
      </c>
      <c r="R215" s="85">
        <v>0</v>
      </c>
      <c r="S215" s="85">
        <v>0</v>
      </c>
      <c r="T215" s="85">
        <f>+R215+S215</f>
        <v>0</v>
      </c>
      <c r="U215" s="85">
        <v>0</v>
      </c>
      <c r="V215" s="85">
        <v>0</v>
      </c>
      <c r="W215" s="85">
        <f>+U215+V215</f>
        <v>0</v>
      </c>
      <c r="X215" s="85">
        <f>+T215+W215</f>
        <v>0</v>
      </c>
      <c r="Y215" s="85">
        <v>0</v>
      </c>
      <c r="Z215" s="85">
        <v>0</v>
      </c>
      <c r="AA215" s="85">
        <f>+Y215+Z215</f>
        <v>0</v>
      </c>
      <c r="AB215" s="85">
        <v>0</v>
      </c>
      <c r="AC215" s="85">
        <v>0</v>
      </c>
      <c r="AD215" s="85">
        <f>+AB215+AC215</f>
        <v>0</v>
      </c>
      <c r="AE215" s="85">
        <f>+AA215+AD215</f>
        <v>0</v>
      </c>
      <c r="AF215" s="85">
        <v>0</v>
      </c>
      <c r="AG215" s="85">
        <v>0</v>
      </c>
      <c r="AH215" s="85">
        <f>+AF215+AG215</f>
        <v>0</v>
      </c>
      <c r="AI215" s="85">
        <v>0</v>
      </c>
      <c r="AJ215" s="85">
        <v>0</v>
      </c>
      <c r="AK215" s="85">
        <f>+AI215+AJ215</f>
        <v>0</v>
      </c>
      <c r="AL215" s="85">
        <f>+AH215+AK215</f>
        <v>0</v>
      </c>
      <c r="AM215" s="85">
        <v>0</v>
      </c>
      <c r="AN215" s="85">
        <v>0</v>
      </c>
      <c r="AO215" s="85">
        <f>+AM215+AN215</f>
        <v>0</v>
      </c>
      <c r="AP215" s="85">
        <v>0</v>
      </c>
      <c r="AQ215" s="85">
        <v>0</v>
      </c>
      <c r="AR215" s="85">
        <f>+AP215+AQ215</f>
        <v>0</v>
      </c>
      <c r="AS215" s="85">
        <f>+AO215+AR215</f>
        <v>0</v>
      </c>
      <c r="AT215" s="85">
        <f>+K215-R215-Y215-AF215-AM215</f>
        <v>0</v>
      </c>
      <c r="AU215" s="85">
        <f>+L215-S215-Z215-AG215-AN215</f>
        <v>0</v>
      </c>
      <c r="AV215" s="85">
        <f>+AT215+AU215</f>
        <v>0</v>
      </c>
      <c r="AW215" s="85">
        <f>+N215-U215-AB215-AI215-AP215</f>
        <v>135488.75</v>
      </c>
      <c r="AX215" s="85">
        <f>+O215-V215-AC215-AJ215-AQ215</f>
        <v>0</v>
      </c>
      <c r="AY215" s="85">
        <f>+AW215+AX215</f>
        <v>135488.75</v>
      </c>
      <c r="AZ215" s="85">
        <f>+AV215+AY215</f>
        <v>135488.75</v>
      </c>
      <c r="BA215" s="134">
        <v>8</v>
      </c>
      <c r="BB215" s="134"/>
      <c r="BC215" s="134"/>
      <c r="BD215" s="134"/>
      <c r="BE215" s="134"/>
      <c r="BF215" s="134"/>
      <c r="BG215" s="134">
        <f>+BA215-BC215-BE215</f>
        <v>8</v>
      </c>
      <c r="BH215" s="134"/>
    </row>
    <row r="216" spans="1:60">
      <c r="A216" s="71">
        <v>2023</v>
      </c>
      <c r="B216" s="72">
        <v>8324</v>
      </c>
      <c r="C216" s="71">
        <v>2</v>
      </c>
      <c r="D216" s="71">
        <v>6</v>
      </c>
      <c r="E216" s="71">
        <v>10</v>
      </c>
      <c r="F216" s="71">
        <v>5000</v>
      </c>
      <c r="G216" s="71">
        <v>5900</v>
      </c>
      <c r="H216" s="71"/>
      <c r="I216" s="73" t="s">
        <v>6</v>
      </c>
      <c r="J216" s="74" t="s">
        <v>40</v>
      </c>
      <c r="K216" s="75">
        <v>0</v>
      </c>
      <c r="L216" s="75">
        <v>0</v>
      </c>
      <c r="M216" s="75">
        <v>0</v>
      </c>
      <c r="N216" s="75">
        <v>120000</v>
      </c>
      <c r="O216" s="75">
        <v>0</v>
      </c>
      <c r="P216" s="75">
        <v>120000</v>
      </c>
      <c r="Q216" s="75">
        <v>120000</v>
      </c>
      <c r="R216" s="75">
        <f>+R217</f>
        <v>0</v>
      </c>
      <c r="S216" s="75">
        <f t="shared" ref="S216:X217" si="2184">+S217</f>
        <v>0</v>
      </c>
      <c r="T216" s="75">
        <f t="shared" si="2184"/>
        <v>0</v>
      </c>
      <c r="U216" s="75">
        <f t="shared" si="2184"/>
        <v>119851.2</v>
      </c>
      <c r="V216" s="75">
        <f t="shared" si="2184"/>
        <v>0</v>
      </c>
      <c r="W216" s="75">
        <f t="shared" si="2184"/>
        <v>119851.2</v>
      </c>
      <c r="X216" s="75">
        <f t="shared" si="2184"/>
        <v>119851.2</v>
      </c>
      <c r="Y216" s="75">
        <f>+Y217</f>
        <v>0</v>
      </c>
      <c r="Z216" s="75">
        <f t="shared" ref="Z216:Z217" si="2185">+Z217</f>
        <v>0</v>
      </c>
      <c r="AA216" s="75">
        <f t="shared" ref="AA216:AA217" si="2186">+AA217</f>
        <v>0</v>
      </c>
      <c r="AB216" s="75">
        <f t="shared" ref="AB216:AB217" si="2187">+AB217</f>
        <v>0</v>
      </c>
      <c r="AC216" s="75">
        <f t="shared" ref="AC216:AC217" si="2188">+AC217</f>
        <v>0</v>
      </c>
      <c r="AD216" s="75">
        <f t="shared" ref="AD216:AD217" si="2189">+AD217</f>
        <v>0</v>
      </c>
      <c r="AE216" s="75">
        <f t="shared" ref="AE216:AE217" si="2190">+AE217</f>
        <v>0</v>
      </c>
      <c r="AF216" s="75">
        <f>+AF217</f>
        <v>0</v>
      </c>
      <c r="AG216" s="75">
        <f t="shared" ref="AG216:AG217" si="2191">+AG217</f>
        <v>0</v>
      </c>
      <c r="AH216" s="75">
        <f t="shared" ref="AH216:AH217" si="2192">+AH217</f>
        <v>0</v>
      </c>
      <c r="AI216" s="75">
        <f t="shared" ref="AI216:AI217" si="2193">+AI217</f>
        <v>0</v>
      </c>
      <c r="AJ216" s="75">
        <f t="shared" ref="AJ216:AJ217" si="2194">+AJ217</f>
        <v>0</v>
      </c>
      <c r="AK216" s="75">
        <f t="shared" ref="AK216:AK217" si="2195">+AK217</f>
        <v>0</v>
      </c>
      <c r="AL216" s="75">
        <f t="shared" ref="AL216:AL217" si="2196">+AL217</f>
        <v>0</v>
      </c>
      <c r="AM216" s="75">
        <f>+AM217</f>
        <v>0</v>
      </c>
      <c r="AN216" s="75">
        <f t="shared" ref="AN216:AN217" si="2197">+AN217</f>
        <v>0</v>
      </c>
      <c r="AO216" s="75">
        <f t="shared" ref="AO216:AO217" si="2198">+AO217</f>
        <v>0</v>
      </c>
      <c r="AP216" s="75">
        <f t="shared" ref="AP216:AP217" si="2199">+AP217</f>
        <v>0</v>
      </c>
      <c r="AQ216" s="75">
        <f t="shared" ref="AQ216:AQ217" si="2200">+AQ217</f>
        <v>0</v>
      </c>
      <c r="AR216" s="75">
        <f t="shared" ref="AR216:AR217" si="2201">+AR217</f>
        <v>0</v>
      </c>
      <c r="AS216" s="75">
        <f t="shared" ref="AS216:AS217" si="2202">+AS217</f>
        <v>0</v>
      </c>
      <c r="AT216" s="75">
        <f>+AT217</f>
        <v>0</v>
      </c>
      <c r="AU216" s="75">
        <f t="shared" ref="AU216:AU217" si="2203">+AU217</f>
        <v>0</v>
      </c>
      <c r="AV216" s="75">
        <f t="shared" ref="AV216:AV217" si="2204">+AV217</f>
        <v>0</v>
      </c>
      <c r="AW216" s="75">
        <f t="shared" ref="AW216:AW217" si="2205">+AW217</f>
        <v>148.80000000000291</v>
      </c>
      <c r="AX216" s="75">
        <f t="shared" ref="AX216:AX217" si="2206">+AX217</f>
        <v>0</v>
      </c>
      <c r="AY216" s="75">
        <f t="shared" ref="AY216:AY217" si="2207">+AY217</f>
        <v>148.80000000000291</v>
      </c>
      <c r="AZ216" s="75">
        <f t="shared" ref="AZ216:AZ217" si="2208">+AZ217</f>
        <v>148.80000000000291</v>
      </c>
      <c r="BA216" s="132"/>
      <c r="BB216" s="132"/>
      <c r="BC216" s="132"/>
      <c r="BD216" s="132"/>
      <c r="BE216" s="132"/>
      <c r="BF216" s="132"/>
      <c r="BG216" s="132"/>
      <c r="BH216" s="132"/>
    </row>
    <row r="217" spans="1:60">
      <c r="A217" s="76">
        <v>2023</v>
      </c>
      <c r="B217" s="77">
        <v>8324</v>
      </c>
      <c r="C217" s="76">
        <v>2</v>
      </c>
      <c r="D217" s="76">
        <v>6</v>
      </c>
      <c r="E217" s="76">
        <v>10</v>
      </c>
      <c r="F217" s="76">
        <v>5000</v>
      </c>
      <c r="G217" s="76">
        <v>5900</v>
      </c>
      <c r="H217" s="76">
        <v>597</v>
      </c>
      <c r="I217" s="78" t="s">
        <v>6</v>
      </c>
      <c r="J217" s="79" t="s">
        <v>42</v>
      </c>
      <c r="K217" s="88">
        <v>0</v>
      </c>
      <c r="L217" s="88">
        <v>0</v>
      </c>
      <c r="M217" s="88">
        <v>0</v>
      </c>
      <c r="N217" s="88">
        <v>120000</v>
      </c>
      <c r="O217" s="88">
        <v>0</v>
      </c>
      <c r="P217" s="88">
        <v>120000</v>
      </c>
      <c r="Q217" s="88">
        <v>120000</v>
      </c>
      <c r="R217" s="88">
        <f>+R218</f>
        <v>0</v>
      </c>
      <c r="S217" s="88">
        <f t="shared" si="2184"/>
        <v>0</v>
      </c>
      <c r="T217" s="88">
        <f t="shared" si="2184"/>
        <v>0</v>
      </c>
      <c r="U217" s="88">
        <f t="shared" si="2184"/>
        <v>119851.2</v>
      </c>
      <c r="V217" s="88">
        <f t="shared" si="2184"/>
        <v>0</v>
      </c>
      <c r="W217" s="88">
        <f t="shared" si="2184"/>
        <v>119851.2</v>
      </c>
      <c r="X217" s="88">
        <f t="shared" si="2184"/>
        <v>119851.2</v>
      </c>
      <c r="Y217" s="88">
        <f>+Y218</f>
        <v>0</v>
      </c>
      <c r="Z217" s="88">
        <f t="shared" si="2185"/>
        <v>0</v>
      </c>
      <c r="AA217" s="88">
        <f t="shared" si="2186"/>
        <v>0</v>
      </c>
      <c r="AB217" s="88">
        <f t="shared" si="2187"/>
        <v>0</v>
      </c>
      <c r="AC217" s="88">
        <f t="shared" si="2188"/>
        <v>0</v>
      </c>
      <c r="AD217" s="88">
        <f t="shared" si="2189"/>
        <v>0</v>
      </c>
      <c r="AE217" s="88">
        <f t="shared" si="2190"/>
        <v>0</v>
      </c>
      <c r="AF217" s="88">
        <f>+AF218</f>
        <v>0</v>
      </c>
      <c r="AG217" s="88">
        <f t="shared" si="2191"/>
        <v>0</v>
      </c>
      <c r="AH217" s="88">
        <f t="shared" si="2192"/>
        <v>0</v>
      </c>
      <c r="AI217" s="88">
        <f t="shared" si="2193"/>
        <v>0</v>
      </c>
      <c r="AJ217" s="88">
        <f t="shared" si="2194"/>
        <v>0</v>
      </c>
      <c r="AK217" s="88">
        <f t="shared" si="2195"/>
        <v>0</v>
      </c>
      <c r="AL217" s="88">
        <f t="shared" si="2196"/>
        <v>0</v>
      </c>
      <c r="AM217" s="88">
        <f>+AM218</f>
        <v>0</v>
      </c>
      <c r="AN217" s="88">
        <f t="shared" si="2197"/>
        <v>0</v>
      </c>
      <c r="AO217" s="88">
        <f t="shared" si="2198"/>
        <v>0</v>
      </c>
      <c r="AP217" s="88">
        <f t="shared" si="2199"/>
        <v>0</v>
      </c>
      <c r="AQ217" s="88">
        <f t="shared" si="2200"/>
        <v>0</v>
      </c>
      <c r="AR217" s="88">
        <f t="shared" si="2201"/>
        <v>0</v>
      </c>
      <c r="AS217" s="88">
        <f t="shared" si="2202"/>
        <v>0</v>
      </c>
      <c r="AT217" s="88">
        <f>+AT218</f>
        <v>0</v>
      </c>
      <c r="AU217" s="88">
        <f t="shared" si="2203"/>
        <v>0</v>
      </c>
      <c r="AV217" s="88">
        <f t="shared" si="2204"/>
        <v>0</v>
      </c>
      <c r="AW217" s="88">
        <f t="shared" si="2205"/>
        <v>148.80000000000291</v>
      </c>
      <c r="AX217" s="88">
        <f t="shared" si="2206"/>
        <v>0</v>
      </c>
      <c r="AY217" s="88">
        <f t="shared" si="2207"/>
        <v>148.80000000000291</v>
      </c>
      <c r="AZ217" s="88">
        <f t="shared" si="2208"/>
        <v>148.80000000000291</v>
      </c>
      <c r="BA217" s="135"/>
      <c r="BB217" s="135"/>
      <c r="BC217" s="135"/>
      <c r="BD217" s="135"/>
      <c r="BE217" s="135"/>
      <c r="BF217" s="135"/>
      <c r="BG217" s="135"/>
      <c r="BH217" s="135"/>
    </row>
    <row r="218" spans="1:60">
      <c r="A218" s="81">
        <v>2023</v>
      </c>
      <c r="B218" s="86">
        <v>8324</v>
      </c>
      <c r="C218" s="81">
        <v>2</v>
      </c>
      <c r="D218" s="81">
        <v>6</v>
      </c>
      <c r="E218" s="81">
        <v>10</v>
      </c>
      <c r="F218" s="81">
        <v>5000</v>
      </c>
      <c r="G218" s="81">
        <v>5900</v>
      </c>
      <c r="H218" s="81">
        <v>597</v>
      </c>
      <c r="I218" s="83">
        <v>1</v>
      </c>
      <c r="J218" s="89" t="s">
        <v>42</v>
      </c>
      <c r="K218" s="87">
        <v>0</v>
      </c>
      <c r="L218" s="87">
        <v>0</v>
      </c>
      <c r="M218" s="85">
        <v>0</v>
      </c>
      <c r="N218" s="87">
        <v>120000</v>
      </c>
      <c r="O218" s="87">
        <v>0</v>
      </c>
      <c r="P218" s="85">
        <v>120000</v>
      </c>
      <c r="Q218" s="85">
        <v>120000</v>
      </c>
      <c r="R218" s="85">
        <v>0</v>
      </c>
      <c r="S218" s="85">
        <v>0</v>
      </c>
      <c r="T218" s="85">
        <f>+R218+S218</f>
        <v>0</v>
      </c>
      <c r="U218" s="85">
        <v>119851.2</v>
      </c>
      <c r="V218" s="85">
        <v>0</v>
      </c>
      <c r="W218" s="85">
        <f>+U218+V218</f>
        <v>119851.2</v>
      </c>
      <c r="X218" s="85">
        <f>+T218+W218</f>
        <v>119851.2</v>
      </c>
      <c r="Y218" s="85">
        <v>0</v>
      </c>
      <c r="Z218" s="85">
        <v>0</v>
      </c>
      <c r="AA218" s="85">
        <f>+Y218+Z218</f>
        <v>0</v>
      </c>
      <c r="AB218" s="85">
        <v>0</v>
      </c>
      <c r="AC218" s="85">
        <v>0</v>
      </c>
      <c r="AD218" s="85">
        <f>+AB218+AC218</f>
        <v>0</v>
      </c>
      <c r="AE218" s="85">
        <f>+AA218+AD218</f>
        <v>0</v>
      </c>
      <c r="AF218" s="85">
        <v>0</v>
      </c>
      <c r="AG218" s="85">
        <v>0</v>
      </c>
      <c r="AH218" s="85">
        <f>+AF218+AG218</f>
        <v>0</v>
      </c>
      <c r="AI218" s="85">
        <v>0</v>
      </c>
      <c r="AJ218" s="85">
        <v>0</v>
      </c>
      <c r="AK218" s="85">
        <f>+AI218+AJ218</f>
        <v>0</v>
      </c>
      <c r="AL218" s="85">
        <f>+AH218+AK218</f>
        <v>0</v>
      </c>
      <c r="AM218" s="85">
        <v>0</v>
      </c>
      <c r="AN218" s="85">
        <v>0</v>
      </c>
      <c r="AO218" s="85">
        <f>+AM218+AN218</f>
        <v>0</v>
      </c>
      <c r="AP218" s="85">
        <v>0</v>
      </c>
      <c r="AQ218" s="85">
        <v>0</v>
      </c>
      <c r="AR218" s="85">
        <f>+AP218+AQ218</f>
        <v>0</v>
      </c>
      <c r="AS218" s="85">
        <f>+AO218+AR218</f>
        <v>0</v>
      </c>
      <c r="AT218" s="85">
        <f>+K218-R218-Y218-AF218-AM218</f>
        <v>0</v>
      </c>
      <c r="AU218" s="85">
        <f>+L218-S218-Z218-AG218-AN218</f>
        <v>0</v>
      </c>
      <c r="AV218" s="85">
        <f>+AT218+AU218</f>
        <v>0</v>
      </c>
      <c r="AW218" s="85">
        <f>+N218-U218-AB218-AI218-AP218</f>
        <v>148.80000000000291</v>
      </c>
      <c r="AX218" s="85">
        <f>+O218-V218-AC218-AJ218-AQ218</f>
        <v>0</v>
      </c>
      <c r="AY218" s="85">
        <f>+AW218+AX218</f>
        <v>148.80000000000291</v>
      </c>
      <c r="AZ218" s="85">
        <f>+AV218+AY218</f>
        <v>148.80000000000291</v>
      </c>
      <c r="BA218" s="134">
        <v>90</v>
      </c>
      <c r="BB218" s="134"/>
      <c r="BC218" s="134">
        <v>90</v>
      </c>
      <c r="BD218" s="134"/>
      <c r="BE218" s="134"/>
      <c r="BF218" s="134"/>
      <c r="BG218" s="134">
        <f>+BA218-BC218-BE218</f>
        <v>0</v>
      </c>
      <c r="BH218" s="134"/>
    </row>
    <row r="219" spans="1:60" ht="25.5">
      <c r="A219" s="60">
        <v>2023</v>
      </c>
      <c r="B219" s="61">
        <v>8324</v>
      </c>
      <c r="C219" s="60">
        <v>2</v>
      </c>
      <c r="D219" s="60">
        <v>6</v>
      </c>
      <c r="E219" s="60">
        <v>11</v>
      </c>
      <c r="F219" s="60"/>
      <c r="G219" s="60"/>
      <c r="H219" s="62"/>
      <c r="I219" s="63" t="s">
        <v>6</v>
      </c>
      <c r="J219" s="64" t="s">
        <v>166</v>
      </c>
      <c r="K219" s="65">
        <v>313200</v>
      </c>
      <c r="L219" s="65">
        <v>0</v>
      </c>
      <c r="M219" s="65">
        <v>313200</v>
      </c>
      <c r="N219" s="65">
        <v>0</v>
      </c>
      <c r="O219" s="65">
        <v>0</v>
      </c>
      <c r="P219" s="65">
        <v>0</v>
      </c>
      <c r="Q219" s="65">
        <v>313200</v>
      </c>
      <c r="R219" s="65">
        <f>+R220</f>
        <v>0</v>
      </c>
      <c r="S219" s="65">
        <f t="shared" ref="S219:X222" si="2209">+S220</f>
        <v>0</v>
      </c>
      <c r="T219" s="65">
        <f t="shared" si="2209"/>
        <v>0</v>
      </c>
      <c r="U219" s="65">
        <f t="shared" si="2209"/>
        <v>0</v>
      </c>
      <c r="V219" s="65">
        <f t="shared" si="2209"/>
        <v>0</v>
      </c>
      <c r="W219" s="65">
        <f t="shared" si="2209"/>
        <v>0</v>
      </c>
      <c r="X219" s="65">
        <f t="shared" si="2209"/>
        <v>0</v>
      </c>
      <c r="Y219" s="65">
        <f>+Y220</f>
        <v>0</v>
      </c>
      <c r="Z219" s="65">
        <f t="shared" ref="Z219:Z222" si="2210">+Z220</f>
        <v>0</v>
      </c>
      <c r="AA219" s="65">
        <f t="shared" ref="AA219:AA222" si="2211">+AA220</f>
        <v>0</v>
      </c>
      <c r="AB219" s="65">
        <f t="shared" ref="AB219:AB222" si="2212">+AB220</f>
        <v>0</v>
      </c>
      <c r="AC219" s="65">
        <f t="shared" ref="AC219:AC222" si="2213">+AC220</f>
        <v>0</v>
      </c>
      <c r="AD219" s="65">
        <f t="shared" ref="AD219:AD222" si="2214">+AD220</f>
        <v>0</v>
      </c>
      <c r="AE219" s="65">
        <f t="shared" ref="AE219:AE222" si="2215">+AE220</f>
        <v>0</v>
      </c>
      <c r="AF219" s="65">
        <f>+AF220</f>
        <v>0</v>
      </c>
      <c r="AG219" s="65">
        <f t="shared" ref="AG219:AG222" si="2216">+AG220</f>
        <v>0</v>
      </c>
      <c r="AH219" s="65">
        <f t="shared" ref="AH219:AH222" si="2217">+AH220</f>
        <v>0</v>
      </c>
      <c r="AI219" s="65">
        <f t="shared" ref="AI219:AI222" si="2218">+AI220</f>
        <v>0</v>
      </c>
      <c r="AJ219" s="65">
        <f t="shared" ref="AJ219:AJ222" si="2219">+AJ220</f>
        <v>0</v>
      </c>
      <c r="AK219" s="65">
        <f t="shared" ref="AK219:AK222" si="2220">+AK220</f>
        <v>0</v>
      </c>
      <c r="AL219" s="65">
        <f t="shared" ref="AL219:AL222" si="2221">+AL220</f>
        <v>0</v>
      </c>
      <c r="AM219" s="65">
        <f>+AM220</f>
        <v>0</v>
      </c>
      <c r="AN219" s="65">
        <f t="shared" ref="AN219:AN222" si="2222">+AN220</f>
        <v>0</v>
      </c>
      <c r="AO219" s="65">
        <f t="shared" ref="AO219:AO222" si="2223">+AO220</f>
        <v>0</v>
      </c>
      <c r="AP219" s="65">
        <f t="shared" ref="AP219:AP222" si="2224">+AP220</f>
        <v>0</v>
      </c>
      <c r="AQ219" s="65">
        <f t="shared" ref="AQ219:AQ222" si="2225">+AQ220</f>
        <v>0</v>
      </c>
      <c r="AR219" s="65">
        <f t="shared" ref="AR219:AR222" si="2226">+AR220</f>
        <v>0</v>
      </c>
      <c r="AS219" s="65">
        <f t="shared" ref="AS219:AS222" si="2227">+AS220</f>
        <v>0</v>
      </c>
      <c r="AT219" s="65">
        <f>+AT220</f>
        <v>313200</v>
      </c>
      <c r="AU219" s="65">
        <f t="shared" ref="AU219:AU222" si="2228">+AU220</f>
        <v>0</v>
      </c>
      <c r="AV219" s="65">
        <f t="shared" ref="AV219:AV222" si="2229">+AV220</f>
        <v>313200</v>
      </c>
      <c r="AW219" s="65">
        <f t="shared" ref="AW219:AW222" si="2230">+AW220</f>
        <v>0</v>
      </c>
      <c r="AX219" s="65">
        <f t="shared" ref="AX219:AX222" si="2231">+AX220</f>
        <v>0</v>
      </c>
      <c r="AY219" s="65">
        <f t="shared" ref="AY219:AY222" si="2232">+AY220</f>
        <v>0</v>
      </c>
      <c r="AZ219" s="65">
        <f t="shared" ref="AZ219:AZ222" si="2233">+AZ220</f>
        <v>313200</v>
      </c>
      <c r="BA219" s="130"/>
      <c r="BB219" s="130"/>
      <c r="BC219" s="130"/>
      <c r="BD219" s="130"/>
      <c r="BE219" s="130"/>
      <c r="BF219" s="130"/>
      <c r="BG219" s="130"/>
      <c r="BH219" s="130"/>
    </row>
    <row r="220" spans="1:60">
      <c r="A220" s="66">
        <v>2023</v>
      </c>
      <c r="B220" s="67">
        <v>8324</v>
      </c>
      <c r="C220" s="66">
        <v>2</v>
      </c>
      <c r="D220" s="66">
        <v>6</v>
      </c>
      <c r="E220" s="66">
        <v>11</v>
      </c>
      <c r="F220" s="66">
        <v>3000</v>
      </c>
      <c r="G220" s="66"/>
      <c r="H220" s="66"/>
      <c r="I220" s="68" t="s">
        <v>6</v>
      </c>
      <c r="J220" s="69" t="s">
        <v>15</v>
      </c>
      <c r="K220" s="70">
        <v>313200</v>
      </c>
      <c r="L220" s="70">
        <v>0</v>
      </c>
      <c r="M220" s="70">
        <v>313200</v>
      </c>
      <c r="N220" s="70">
        <v>0</v>
      </c>
      <c r="O220" s="70">
        <v>0</v>
      </c>
      <c r="P220" s="70">
        <v>0</v>
      </c>
      <c r="Q220" s="70">
        <v>313200</v>
      </c>
      <c r="R220" s="70">
        <f>+R221</f>
        <v>0</v>
      </c>
      <c r="S220" s="70">
        <f t="shared" si="2209"/>
        <v>0</v>
      </c>
      <c r="T220" s="70">
        <f t="shared" si="2209"/>
        <v>0</v>
      </c>
      <c r="U220" s="70">
        <f t="shared" si="2209"/>
        <v>0</v>
      </c>
      <c r="V220" s="70">
        <f t="shared" si="2209"/>
        <v>0</v>
      </c>
      <c r="W220" s="70">
        <f t="shared" si="2209"/>
        <v>0</v>
      </c>
      <c r="X220" s="70">
        <f t="shared" si="2209"/>
        <v>0</v>
      </c>
      <c r="Y220" s="70">
        <f>+Y221</f>
        <v>0</v>
      </c>
      <c r="Z220" s="70">
        <f t="shared" si="2210"/>
        <v>0</v>
      </c>
      <c r="AA220" s="70">
        <f t="shared" si="2211"/>
        <v>0</v>
      </c>
      <c r="AB220" s="70">
        <f t="shared" si="2212"/>
        <v>0</v>
      </c>
      <c r="AC220" s="70">
        <f t="shared" si="2213"/>
        <v>0</v>
      </c>
      <c r="AD220" s="70">
        <f t="shared" si="2214"/>
        <v>0</v>
      </c>
      <c r="AE220" s="70">
        <f t="shared" si="2215"/>
        <v>0</v>
      </c>
      <c r="AF220" s="70">
        <f>+AF221</f>
        <v>0</v>
      </c>
      <c r="AG220" s="70">
        <f t="shared" si="2216"/>
        <v>0</v>
      </c>
      <c r="AH220" s="70">
        <f t="shared" si="2217"/>
        <v>0</v>
      </c>
      <c r="AI220" s="70">
        <f t="shared" si="2218"/>
        <v>0</v>
      </c>
      <c r="AJ220" s="70">
        <f t="shared" si="2219"/>
        <v>0</v>
      </c>
      <c r="AK220" s="70">
        <f t="shared" si="2220"/>
        <v>0</v>
      </c>
      <c r="AL220" s="70">
        <f t="shared" si="2221"/>
        <v>0</v>
      </c>
      <c r="AM220" s="70">
        <f>+AM221</f>
        <v>0</v>
      </c>
      <c r="AN220" s="70">
        <f t="shared" si="2222"/>
        <v>0</v>
      </c>
      <c r="AO220" s="70">
        <f t="shared" si="2223"/>
        <v>0</v>
      </c>
      <c r="AP220" s="70">
        <f t="shared" si="2224"/>
        <v>0</v>
      </c>
      <c r="AQ220" s="70">
        <f t="shared" si="2225"/>
        <v>0</v>
      </c>
      <c r="AR220" s="70">
        <f t="shared" si="2226"/>
        <v>0</v>
      </c>
      <c r="AS220" s="70">
        <f t="shared" si="2227"/>
        <v>0</v>
      </c>
      <c r="AT220" s="70">
        <f>+AT221</f>
        <v>313200</v>
      </c>
      <c r="AU220" s="70">
        <f t="shared" si="2228"/>
        <v>0</v>
      </c>
      <c r="AV220" s="70">
        <f t="shared" si="2229"/>
        <v>313200</v>
      </c>
      <c r="AW220" s="70">
        <f t="shared" si="2230"/>
        <v>0</v>
      </c>
      <c r="AX220" s="70">
        <f t="shared" si="2231"/>
        <v>0</v>
      </c>
      <c r="AY220" s="70">
        <f t="shared" si="2232"/>
        <v>0</v>
      </c>
      <c r="AZ220" s="70">
        <f t="shared" si="2233"/>
        <v>313200</v>
      </c>
      <c r="BA220" s="131"/>
      <c r="BB220" s="131"/>
      <c r="BC220" s="131"/>
      <c r="BD220" s="131"/>
      <c r="BE220" s="131"/>
      <c r="BF220" s="131"/>
      <c r="BG220" s="131"/>
      <c r="BH220" s="131"/>
    </row>
    <row r="221" spans="1:60" ht="25.5">
      <c r="A221" s="71">
        <v>2023</v>
      </c>
      <c r="B221" s="72">
        <v>8324</v>
      </c>
      <c r="C221" s="71">
        <v>2</v>
      </c>
      <c r="D221" s="71">
        <v>6</v>
      </c>
      <c r="E221" s="71">
        <v>11</v>
      </c>
      <c r="F221" s="71">
        <v>3000</v>
      </c>
      <c r="G221" s="71">
        <v>3300</v>
      </c>
      <c r="H221" s="71"/>
      <c r="I221" s="73" t="s">
        <v>6</v>
      </c>
      <c r="J221" s="74" t="s">
        <v>17</v>
      </c>
      <c r="K221" s="75">
        <v>313200</v>
      </c>
      <c r="L221" s="75">
        <v>0</v>
      </c>
      <c r="M221" s="75">
        <v>313200</v>
      </c>
      <c r="N221" s="75">
        <v>0</v>
      </c>
      <c r="O221" s="75">
        <v>0</v>
      </c>
      <c r="P221" s="75">
        <v>0</v>
      </c>
      <c r="Q221" s="75">
        <v>313200</v>
      </c>
      <c r="R221" s="75">
        <f>+R222</f>
        <v>0</v>
      </c>
      <c r="S221" s="75">
        <f t="shared" si="2209"/>
        <v>0</v>
      </c>
      <c r="T221" s="75">
        <f t="shared" si="2209"/>
        <v>0</v>
      </c>
      <c r="U221" s="75">
        <f t="shared" si="2209"/>
        <v>0</v>
      </c>
      <c r="V221" s="75">
        <f t="shared" si="2209"/>
        <v>0</v>
      </c>
      <c r="W221" s="75">
        <f t="shared" si="2209"/>
        <v>0</v>
      </c>
      <c r="X221" s="75">
        <f t="shared" si="2209"/>
        <v>0</v>
      </c>
      <c r="Y221" s="75">
        <f>+Y222</f>
        <v>0</v>
      </c>
      <c r="Z221" s="75">
        <f t="shared" si="2210"/>
        <v>0</v>
      </c>
      <c r="AA221" s="75">
        <f t="shared" si="2211"/>
        <v>0</v>
      </c>
      <c r="AB221" s="75">
        <f t="shared" si="2212"/>
        <v>0</v>
      </c>
      <c r="AC221" s="75">
        <f t="shared" si="2213"/>
        <v>0</v>
      </c>
      <c r="AD221" s="75">
        <f t="shared" si="2214"/>
        <v>0</v>
      </c>
      <c r="AE221" s="75">
        <f t="shared" si="2215"/>
        <v>0</v>
      </c>
      <c r="AF221" s="75">
        <f>+AF222</f>
        <v>0</v>
      </c>
      <c r="AG221" s="75">
        <f t="shared" si="2216"/>
        <v>0</v>
      </c>
      <c r="AH221" s="75">
        <f t="shared" si="2217"/>
        <v>0</v>
      </c>
      <c r="AI221" s="75">
        <f t="shared" si="2218"/>
        <v>0</v>
      </c>
      <c r="AJ221" s="75">
        <f t="shared" si="2219"/>
        <v>0</v>
      </c>
      <c r="AK221" s="75">
        <f t="shared" si="2220"/>
        <v>0</v>
      </c>
      <c r="AL221" s="75">
        <f t="shared" si="2221"/>
        <v>0</v>
      </c>
      <c r="AM221" s="75">
        <f>+AM222</f>
        <v>0</v>
      </c>
      <c r="AN221" s="75">
        <f t="shared" si="2222"/>
        <v>0</v>
      </c>
      <c r="AO221" s="75">
        <f t="shared" si="2223"/>
        <v>0</v>
      </c>
      <c r="AP221" s="75">
        <f t="shared" si="2224"/>
        <v>0</v>
      </c>
      <c r="AQ221" s="75">
        <f t="shared" si="2225"/>
        <v>0</v>
      </c>
      <c r="AR221" s="75">
        <f t="shared" si="2226"/>
        <v>0</v>
      </c>
      <c r="AS221" s="75">
        <f t="shared" si="2227"/>
        <v>0</v>
      </c>
      <c r="AT221" s="75">
        <f>+AT222</f>
        <v>313200</v>
      </c>
      <c r="AU221" s="75">
        <f t="shared" si="2228"/>
        <v>0</v>
      </c>
      <c r="AV221" s="75">
        <f t="shared" si="2229"/>
        <v>313200</v>
      </c>
      <c r="AW221" s="75">
        <f t="shared" si="2230"/>
        <v>0</v>
      </c>
      <c r="AX221" s="75">
        <f t="shared" si="2231"/>
        <v>0</v>
      </c>
      <c r="AY221" s="75">
        <f t="shared" si="2232"/>
        <v>0</v>
      </c>
      <c r="AZ221" s="75">
        <f t="shared" si="2233"/>
        <v>313200</v>
      </c>
      <c r="BA221" s="132"/>
      <c r="BB221" s="132"/>
      <c r="BC221" s="132"/>
      <c r="BD221" s="132"/>
      <c r="BE221" s="132"/>
      <c r="BF221" s="132"/>
      <c r="BG221" s="132"/>
      <c r="BH221" s="132"/>
    </row>
    <row r="222" spans="1:60">
      <c r="A222" s="76">
        <v>2023</v>
      </c>
      <c r="B222" s="77">
        <v>8324</v>
      </c>
      <c r="C222" s="76">
        <v>2</v>
      </c>
      <c r="D222" s="76">
        <v>6</v>
      </c>
      <c r="E222" s="76">
        <v>11</v>
      </c>
      <c r="F222" s="76">
        <v>3000</v>
      </c>
      <c r="G222" s="76">
        <v>3300</v>
      </c>
      <c r="H222" s="76">
        <v>334</v>
      </c>
      <c r="I222" s="78" t="s">
        <v>6</v>
      </c>
      <c r="J222" s="79" t="s">
        <v>53</v>
      </c>
      <c r="K222" s="88">
        <v>313200</v>
      </c>
      <c r="L222" s="88">
        <v>0</v>
      </c>
      <c r="M222" s="88">
        <v>313200</v>
      </c>
      <c r="N222" s="88">
        <v>0</v>
      </c>
      <c r="O222" s="88">
        <v>0</v>
      </c>
      <c r="P222" s="88">
        <v>0</v>
      </c>
      <c r="Q222" s="88">
        <v>313200</v>
      </c>
      <c r="R222" s="88">
        <f>+R223</f>
        <v>0</v>
      </c>
      <c r="S222" s="88">
        <f t="shared" si="2209"/>
        <v>0</v>
      </c>
      <c r="T222" s="88">
        <f t="shared" si="2209"/>
        <v>0</v>
      </c>
      <c r="U222" s="88">
        <f t="shared" si="2209"/>
        <v>0</v>
      </c>
      <c r="V222" s="88">
        <f t="shared" si="2209"/>
        <v>0</v>
      </c>
      <c r="W222" s="88">
        <f t="shared" si="2209"/>
        <v>0</v>
      </c>
      <c r="X222" s="88">
        <f t="shared" si="2209"/>
        <v>0</v>
      </c>
      <c r="Y222" s="88">
        <f>+Y223</f>
        <v>0</v>
      </c>
      <c r="Z222" s="88">
        <f t="shared" si="2210"/>
        <v>0</v>
      </c>
      <c r="AA222" s="88">
        <f t="shared" si="2211"/>
        <v>0</v>
      </c>
      <c r="AB222" s="88">
        <f t="shared" si="2212"/>
        <v>0</v>
      </c>
      <c r="AC222" s="88">
        <f t="shared" si="2213"/>
        <v>0</v>
      </c>
      <c r="AD222" s="88">
        <f t="shared" si="2214"/>
        <v>0</v>
      </c>
      <c r="AE222" s="88">
        <f t="shared" si="2215"/>
        <v>0</v>
      </c>
      <c r="AF222" s="88">
        <f>+AF223</f>
        <v>0</v>
      </c>
      <c r="AG222" s="88">
        <f t="shared" si="2216"/>
        <v>0</v>
      </c>
      <c r="AH222" s="88">
        <f t="shared" si="2217"/>
        <v>0</v>
      </c>
      <c r="AI222" s="88">
        <f t="shared" si="2218"/>
        <v>0</v>
      </c>
      <c r="AJ222" s="88">
        <f t="shared" si="2219"/>
        <v>0</v>
      </c>
      <c r="AK222" s="88">
        <f t="shared" si="2220"/>
        <v>0</v>
      </c>
      <c r="AL222" s="88">
        <f t="shared" si="2221"/>
        <v>0</v>
      </c>
      <c r="AM222" s="88">
        <f>+AM223</f>
        <v>0</v>
      </c>
      <c r="AN222" s="88">
        <f t="shared" si="2222"/>
        <v>0</v>
      </c>
      <c r="AO222" s="88">
        <f t="shared" si="2223"/>
        <v>0</v>
      </c>
      <c r="AP222" s="88">
        <f t="shared" si="2224"/>
        <v>0</v>
      </c>
      <c r="AQ222" s="88">
        <f t="shared" si="2225"/>
        <v>0</v>
      </c>
      <c r="AR222" s="88">
        <f t="shared" si="2226"/>
        <v>0</v>
      </c>
      <c r="AS222" s="88">
        <f t="shared" si="2227"/>
        <v>0</v>
      </c>
      <c r="AT222" s="88">
        <f>+AT223</f>
        <v>313200</v>
      </c>
      <c r="AU222" s="88">
        <f t="shared" si="2228"/>
        <v>0</v>
      </c>
      <c r="AV222" s="88">
        <f t="shared" si="2229"/>
        <v>313200</v>
      </c>
      <c r="AW222" s="88">
        <f t="shared" si="2230"/>
        <v>0</v>
      </c>
      <c r="AX222" s="88">
        <f t="shared" si="2231"/>
        <v>0</v>
      </c>
      <c r="AY222" s="88">
        <f t="shared" si="2232"/>
        <v>0</v>
      </c>
      <c r="AZ222" s="88">
        <f t="shared" si="2233"/>
        <v>313200</v>
      </c>
      <c r="BA222" s="135"/>
      <c r="BB222" s="135"/>
      <c r="BC222" s="135"/>
      <c r="BD222" s="135"/>
      <c r="BE222" s="135"/>
      <c r="BF222" s="135"/>
      <c r="BG222" s="135"/>
      <c r="BH222" s="135"/>
    </row>
    <row r="223" spans="1:60">
      <c r="A223" s="81">
        <v>2023</v>
      </c>
      <c r="B223" s="82">
        <v>8324</v>
      </c>
      <c r="C223" s="81">
        <v>2</v>
      </c>
      <c r="D223" s="81">
        <v>6</v>
      </c>
      <c r="E223" s="81">
        <v>11</v>
      </c>
      <c r="F223" s="81">
        <v>3000</v>
      </c>
      <c r="G223" s="81">
        <v>3300</v>
      </c>
      <c r="H223" s="81">
        <v>334</v>
      </c>
      <c r="I223" s="90">
        <v>1</v>
      </c>
      <c r="J223" s="96" t="s">
        <v>109</v>
      </c>
      <c r="K223" s="95">
        <v>313200</v>
      </c>
      <c r="L223" s="95">
        <v>0</v>
      </c>
      <c r="M223" s="95">
        <v>313200</v>
      </c>
      <c r="N223" s="95">
        <v>0</v>
      </c>
      <c r="O223" s="95">
        <v>0</v>
      </c>
      <c r="P223" s="95">
        <v>0</v>
      </c>
      <c r="Q223" s="95">
        <v>313200</v>
      </c>
      <c r="R223" s="85">
        <v>0</v>
      </c>
      <c r="S223" s="85">
        <v>0</v>
      </c>
      <c r="T223" s="85">
        <f>+R223+S223</f>
        <v>0</v>
      </c>
      <c r="U223" s="85">
        <v>0</v>
      </c>
      <c r="V223" s="85">
        <v>0</v>
      </c>
      <c r="W223" s="85">
        <f>+U223+V223</f>
        <v>0</v>
      </c>
      <c r="X223" s="85">
        <f>+T223+W223</f>
        <v>0</v>
      </c>
      <c r="Y223" s="85">
        <v>0</v>
      </c>
      <c r="Z223" s="85">
        <v>0</v>
      </c>
      <c r="AA223" s="85">
        <f>+Y223+Z223</f>
        <v>0</v>
      </c>
      <c r="AB223" s="85">
        <v>0</v>
      </c>
      <c r="AC223" s="85">
        <v>0</v>
      </c>
      <c r="AD223" s="85">
        <f>+AB223+AC223</f>
        <v>0</v>
      </c>
      <c r="AE223" s="85">
        <f>+AA223+AD223</f>
        <v>0</v>
      </c>
      <c r="AF223" s="85">
        <v>0</v>
      </c>
      <c r="AG223" s="85">
        <v>0</v>
      </c>
      <c r="AH223" s="85">
        <f>+AF223+AG223</f>
        <v>0</v>
      </c>
      <c r="AI223" s="85">
        <v>0</v>
      </c>
      <c r="AJ223" s="85">
        <v>0</v>
      </c>
      <c r="AK223" s="85">
        <f>+AI223+AJ223</f>
        <v>0</v>
      </c>
      <c r="AL223" s="85">
        <f>+AH223+AK223</f>
        <v>0</v>
      </c>
      <c r="AM223" s="85">
        <v>0</v>
      </c>
      <c r="AN223" s="85">
        <v>0</v>
      </c>
      <c r="AO223" s="85">
        <f>+AM223+AN223</f>
        <v>0</v>
      </c>
      <c r="AP223" s="85">
        <v>0</v>
      </c>
      <c r="AQ223" s="85">
        <v>0</v>
      </c>
      <c r="AR223" s="85">
        <f>+AP223+AQ223</f>
        <v>0</v>
      </c>
      <c r="AS223" s="85">
        <f>+AO223+AR223</f>
        <v>0</v>
      </c>
      <c r="AT223" s="85">
        <f>+K223-R223-Y223-AF223-AM223</f>
        <v>313200</v>
      </c>
      <c r="AU223" s="85">
        <f>+L223-S223-Z223-AG223-AN223</f>
        <v>0</v>
      </c>
      <c r="AV223" s="85">
        <f>+AT223+AU223</f>
        <v>313200</v>
      </c>
      <c r="AW223" s="85">
        <f>+N223-U223-AB223-AI223-AP223</f>
        <v>0</v>
      </c>
      <c r="AX223" s="85">
        <f>+O223-V223-AC223-AJ223-AQ223</f>
        <v>0</v>
      </c>
      <c r="AY223" s="85">
        <f>+AW223+AX223</f>
        <v>0</v>
      </c>
      <c r="AZ223" s="85">
        <f>+AV223+AY223</f>
        <v>313200</v>
      </c>
      <c r="BA223" s="136">
        <v>1</v>
      </c>
      <c r="BB223" s="136">
        <v>80</v>
      </c>
      <c r="BC223" s="136"/>
      <c r="BD223" s="136"/>
      <c r="BE223" s="136"/>
      <c r="BF223" s="136"/>
      <c r="BG223" s="134">
        <f>+BA223-BC223-BE223</f>
        <v>1</v>
      </c>
      <c r="BH223" s="134">
        <f>+BB223-BD223-BF223</f>
        <v>80</v>
      </c>
    </row>
    <row r="224" spans="1:60" ht="51">
      <c r="A224" s="49">
        <v>2023</v>
      </c>
      <c r="B224" s="50">
        <v>8324</v>
      </c>
      <c r="C224" s="49">
        <v>3</v>
      </c>
      <c r="D224" s="49" t="s">
        <v>1</v>
      </c>
      <c r="E224" s="49"/>
      <c r="F224" s="49"/>
      <c r="G224" s="49"/>
      <c r="H224" s="51"/>
      <c r="I224" s="52" t="s">
        <v>6</v>
      </c>
      <c r="J224" s="53" t="s">
        <v>111</v>
      </c>
      <c r="K224" s="54">
        <f>+K225</f>
        <v>5297680</v>
      </c>
      <c r="L224" s="54">
        <f t="shared" ref="L224:AZ224" si="2234">+L225</f>
        <v>0</v>
      </c>
      <c r="M224" s="54">
        <f t="shared" si="2234"/>
        <v>5297680</v>
      </c>
      <c r="N224" s="54">
        <f t="shared" si="2234"/>
        <v>450000</v>
      </c>
      <c r="O224" s="54">
        <f t="shared" si="2234"/>
        <v>0</v>
      </c>
      <c r="P224" s="54">
        <f t="shared" si="2234"/>
        <v>450000</v>
      </c>
      <c r="Q224" s="54">
        <f t="shared" si="2234"/>
        <v>5747680</v>
      </c>
      <c r="R224" s="54">
        <f t="shared" si="2234"/>
        <v>2014443.01</v>
      </c>
      <c r="S224" s="54">
        <f t="shared" si="2234"/>
        <v>0</v>
      </c>
      <c r="T224" s="54">
        <f t="shared" si="2234"/>
        <v>2014443.01</v>
      </c>
      <c r="U224" s="54">
        <f t="shared" si="2234"/>
        <v>447900</v>
      </c>
      <c r="V224" s="54">
        <f t="shared" si="2234"/>
        <v>0</v>
      </c>
      <c r="W224" s="54">
        <f t="shared" si="2234"/>
        <v>447900</v>
      </c>
      <c r="X224" s="54">
        <f t="shared" si="2234"/>
        <v>2462343.0099999998</v>
      </c>
      <c r="Y224" s="54">
        <f t="shared" si="2234"/>
        <v>0</v>
      </c>
      <c r="Z224" s="54">
        <f t="shared" si="2234"/>
        <v>0</v>
      </c>
      <c r="AA224" s="54">
        <f t="shared" si="2234"/>
        <v>0</v>
      </c>
      <c r="AB224" s="54">
        <f t="shared" si="2234"/>
        <v>0</v>
      </c>
      <c r="AC224" s="54">
        <f t="shared" si="2234"/>
        <v>0</v>
      </c>
      <c r="AD224" s="54">
        <f t="shared" si="2234"/>
        <v>0</v>
      </c>
      <c r="AE224" s="54">
        <f t="shared" si="2234"/>
        <v>0</v>
      </c>
      <c r="AF224" s="54">
        <f t="shared" si="2234"/>
        <v>0</v>
      </c>
      <c r="AG224" s="54">
        <f t="shared" si="2234"/>
        <v>0</v>
      </c>
      <c r="AH224" s="54">
        <f t="shared" si="2234"/>
        <v>0</v>
      </c>
      <c r="AI224" s="54">
        <f t="shared" si="2234"/>
        <v>0</v>
      </c>
      <c r="AJ224" s="54">
        <f t="shared" si="2234"/>
        <v>0</v>
      </c>
      <c r="AK224" s="54">
        <f t="shared" si="2234"/>
        <v>0</v>
      </c>
      <c r="AL224" s="54">
        <f t="shared" si="2234"/>
        <v>0</v>
      </c>
      <c r="AM224" s="54">
        <f t="shared" si="2234"/>
        <v>0</v>
      </c>
      <c r="AN224" s="54">
        <f t="shared" si="2234"/>
        <v>0</v>
      </c>
      <c r="AO224" s="54">
        <f t="shared" si="2234"/>
        <v>0</v>
      </c>
      <c r="AP224" s="54">
        <f t="shared" si="2234"/>
        <v>0</v>
      </c>
      <c r="AQ224" s="54">
        <f t="shared" si="2234"/>
        <v>0</v>
      </c>
      <c r="AR224" s="54">
        <f t="shared" si="2234"/>
        <v>0</v>
      </c>
      <c r="AS224" s="54">
        <f t="shared" si="2234"/>
        <v>0</v>
      </c>
      <c r="AT224" s="54">
        <f t="shared" si="2234"/>
        <v>3283236.9899999998</v>
      </c>
      <c r="AU224" s="54">
        <f t="shared" si="2234"/>
        <v>0</v>
      </c>
      <c r="AV224" s="54">
        <f t="shared" si="2234"/>
        <v>3283236.9899999998</v>
      </c>
      <c r="AW224" s="54">
        <f t="shared" si="2234"/>
        <v>2100</v>
      </c>
      <c r="AX224" s="54">
        <f t="shared" si="2234"/>
        <v>0</v>
      </c>
      <c r="AY224" s="54">
        <f t="shared" si="2234"/>
        <v>2100</v>
      </c>
      <c r="AZ224" s="54">
        <f t="shared" si="2234"/>
        <v>3285336.9899999998</v>
      </c>
      <c r="BA224" s="128"/>
      <c r="BB224" s="128"/>
      <c r="BC224" s="128"/>
      <c r="BD224" s="128"/>
      <c r="BE224" s="128"/>
      <c r="BF224" s="128"/>
      <c r="BG224" s="128"/>
      <c r="BH224" s="128"/>
    </row>
    <row r="225" spans="1:60" ht="25.5">
      <c r="A225" s="55">
        <v>2023</v>
      </c>
      <c r="B225" s="56">
        <v>8324</v>
      </c>
      <c r="C225" s="55">
        <v>3</v>
      </c>
      <c r="D225" s="55">
        <v>7</v>
      </c>
      <c r="E225" s="55"/>
      <c r="F225" s="55"/>
      <c r="G225" s="55"/>
      <c r="H225" s="55"/>
      <c r="I225" s="57" t="s">
        <v>6</v>
      </c>
      <c r="J225" s="58" t="s">
        <v>167</v>
      </c>
      <c r="K225" s="59">
        <f>+K226+K246</f>
        <v>5297680</v>
      </c>
      <c r="L225" s="59">
        <f t="shared" ref="L225:AZ225" si="2235">+L226+L246</f>
        <v>0</v>
      </c>
      <c r="M225" s="59">
        <f t="shared" si="2235"/>
        <v>5297680</v>
      </c>
      <c r="N225" s="59">
        <f t="shared" si="2235"/>
        <v>450000</v>
      </c>
      <c r="O225" s="59">
        <f t="shared" si="2235"/>
        <v>0</v>
      </c>
      <c r="P225" s="59">
        <f t="shared" si="2235"/>
        <v>450000</v>
      </c>
      <c r="Q225" s="59">
        <f t="shared" si="2235"/>
        <v>5747680</v>
      </c>
      <c r="R225" s="59">
        <f t="shared" si="2235"/>
        <v>2014443.01</v>
      </c>
      <c r="S225" s="59">
        <f t="shared" si="2235"/>
        <v>0</v>
      </c>
      <c r="T225" s="59">
        <f t="shared" si="2235"/>
        <v>2014443.01</v>
      </c>
      <c r="U225" s="59">
        <f t="shared" si="2235"/>
        <v>447900</v>
      </c>
      <c r="V225" s="59">
        <f t="shared" si="2235"/>
        <v>0</v>
      </c>
      <c r="W225" s="59">
        <f t="shared" si="2235"/>
        <v>447900</v>
      </c>
      <c r="X225" s="59">
        <f t="shared" si="2235"/>
        <v>2462343.0099999998</v>
      </c>
      <c r="Y225" s="59">
        <f t="shared" si="2235"/>
        <v>0</v>
      </c>
      <c r="Z225" s="59">
        <f t="shared" si="2235"/>
        <v>0</v>
      </c>
      <c r="AA225" s="59">
        <f t="shared" si="2235"/>
        <v>0</v>
      </c>
      <c r="AB225" s="59">
        <f t="shared" si="2235"/>
        <v>0</v>
      </c>
      <c r="AC225" s="59">
        <f t="shared" si="2235"/>
        <v>0</v>
      </c>
      <c r="AD225" s="59">
        <f t="shared" si="2235"/>
        <v>0</v>
      </c>
      <c r="AE225" s="59">
        <f t="shared" si="2235"/>
        <v>0</v>
      </c>
      <c r="AF225" s="59">
        <f t="shared" si="2235"/>
        <v>0</v>
      </c>
      <c r="AG225" s="59">
        <f t="shared" si="2235"/>
        <v>0</v>
      </c>
      <c r="AH225" s="59">
        <f t="shared" si="2235"/>
        <v>0</v>
      </c>
      <c r="AI225" s="59">
        <f t="shared" si="2235"/>
        <v>0</v>
      </c>
      <c r="AJ225" s="59">
        <f t="shared" si="2235"/>
        <v>0</v>
      </c>
      <c r="AK225" s="59">
        <f t="shared" si="2235"/>
        <v>0</v>
      </c>
      <c r="AL225" s="59">
        <f t="shared" si="2235"/>
        <v>0</v>
      </c>
      <c r="AM225" s="59">
        <f t="shared" si="2235"/>
        <v>0</v>
      </c>
      <c r="AN225" s="59">
        <f t="shared" si="2235"/>
        <v>0</v>
      </c>
      <c r="AO225" s="59">
        <f t="shared" si="2235"/>
        <v>0</v>
      </c>
      <c r="AP225" s="59">
        <f t="shared" si="2235"/>
        <v>0</v>
      </c>
      <c r="AQ225" s="59">
        <f t="shared" si="2235"/>
        <v>0</v>
      </c>
      <c r="AR225" s="59">
        <f t="shared" si="2235"/>
        <v>0</v>
      </c>
      <c r="AS225" s="59">
        <f t="shared" si="2235"/>
        <v>0</v>
      </c>
      <c r="AT225" s="59">
        <f t="shared" si="2235"/>
        <v>3283236.9899999998</v>
      </c>
      <c r="AU225" s="59">
        <f t="shared" si="2235"/>
        <v>0</v>
      </c>
      <c r="AV225" s="59">
        <f t="shared" si="2235"/>
        <v>3283236.9899999998</v>
      </c>
      <c r="AW225" s="59">
        <f t="shared" si="2235"/>
        <v>2100</v>
      </c>
      <c r="AX225" s="59">
        <f t="shared" si="2235"/>
        <v>0</v>
      </c>
      <c r="AY225" s="59">
        <f t="shared" si="2235"/>
        <v>2100</v>
      </c>
      <c r="AZ225" s="59">
        <f t="shared" si="2235"/>
        <v>3285336.9899999998</v>
      </c>
      <c r="BA225" s="129"/>
      <c r="BB225" s="129"/>
      <c r="BC225" s="129"/>
      <c r="BD225" s="129"/>
      <c r="BE225" s="129"/>
      <c r="BF225" s="129"/>
      <c r="BG225" s="129"/>
      <c r="BH225" s="129"/>
    </row>
    <row r="226" spans="1:60" ht="25.5">
      <c r="A226" s="60">
        <v>2023</v>
      </c>
      <c r="B226" s="61">
        <v>8324</v>
      </c>
      <c r="C226" s="60">
        <v>3</v>
      </c>
      <c r="D226" s="60">
        <v>7</v>
      </c>
      <c r="E226" s="60">
        <v>13</v>
      </c>
      <c r="F226" s="60"/>
      <c r="G226" s="60"/>
      <c r="H226" s="60"/>
      <c r="I226" s="63" t="s">
        <v>6</v>
      </c>
      <c r="J226" s="64" t="s">
        <v>168</v>
      </c>
      <c r="K226" s="65">
        <v>4038000</v>
      </c>
      <c r="L226" s="65">
        <v>0</v>
      </c>
      <c r="M226" s="65">
        <v>4038000</v>
      </c>
      <c r="N226" s="65">
        <v>0</v>
      </c>
      <c r="O226" s="65">
        <v>0</v>
      </c>
      <c r="P226" s="65">
        <v>0</v>
      </c>
      <c r="Q226" s="65">
        <v>4038000</v>
      </c>
      <c r="R226" s="65">
        <f>+R227</f>
        <v>1905693.47</v>
      </c>
      <c r="S226" s="65">
        <f t="shared" ref="S226:X226" si="2236">+S227</f>
        <v>0</v>
      </c>
      <c r="T226" s="65">
        <f t="shared" si="2236"/>
        <v>1905693.47</v>
      </c>
      <c r="U226" s="65">
        <f t="shared" si="2236"/>
        <v>0</v>
      </c>
      <c r="V226" s="65">
        <f t="shared" si="2236"/>
        <v>0</v>
      </c>
      <c r="W226" s="65">
        <f t="shared" si="2236"/>
        <v>0</v>
      </c>
      <c r="X226" s="65">
        <f t="shared" si="2236"/>
        <v>1905693.47</v>
      </c>
      <c r="Y226" s="65">
        <f>+Y227</f>
        <v>0</v>
      </c>
      <c r="Z226" s="65">
        <f t="shared" ref="Z226" si="2237">+Z227</f>
        <v>0</v>
      </c>
      <c r="AA226" s="65">
        <f t="shared" ref="AA226" si="2238">+AA227</f>
        <v>0</v>
      </c>
      <c r="AB226" s="65">
        <f t="shared" ref="AB226" si="2239">+AB227</f>
        <v>0</v>
      </c>
      <c r="AC226" s="65">
        <f t="shared" ref="AC226" si="2240">+AC227</f>
        <v>0</v>
      </c>
      <c r="AD226" s="65">
        <f t="shared" ref="AD226" si="2241">+AD227</f>
        <v>0</v>
      </c>
      <c r="AE226" s="65">
        <f t="shared" ref="AE226" si="2242">+AE227</f>
        <v>0</v>
      </c>
      <c r="AF226" s="65">
        <f>+AF227</f>
        <v>0</v>
      </c>
      <c r="AG226" s="65">
        <f t="shared" ref="AG226" si="2243">+AG227</f>
        <v>0</v>
      </c>
      <c r="AH226" s="65">
        <f t="shared" ref="AH226" si="2244">+AH227</f>
        <v>0</v>
      </c>
      <c r="AI226" s="65">
        <f t="shared" ref="AI226" si="2245">+AI227</f>
        <v>0</v>
      </c>
      <c r="AJ226" s="65">
        <f t="shared" ref="AJ226" si="2246">+AJ227</f>
        <v>0</v>
      </c>
      <c r="AK226" s="65">
        <f t="shared" ref="AK226" si="2247">+AK227</f>
        <v>0</v>
      </c>
      <c r="AL226" s="65">
        <f t="shared" ref="AL226" si="2248">+AL227</f>
        <v>0</v>
      </c>
      <c r="AM226" s="65">
        <f>+AM227</f>
        <v>0</v>
      </c>
      <c r="AN226" s="65">
        <f t="shared" ref="AN226" si="2249">+AN227</f>
        <v>0</v>
      </c>
      <c r="AO226" s="65">
        <f t="shared" ref="AO226" si="2250">+AO227</f>
        <v>0</v>
      </c>
      <c r="AP226" s="65">
        <f t="shared" ref="AP226" si="2251">+AP227</f>
        <v>0</v>
      </c>
      <c r="AQ226" s="65">
        <f t="shared" ref="AQ226" si="2252">+AQ227</f>
        <v>0</v>
      </c>
      <c r="AR226" s="65">
        <f t="shared" ref="AR226" si="2253">+AR227</f>
        <v>0</v>
      </c>
      <c r="AS226" s="65">
        <f t="shared" ref="AS226" si="2254">+AS227</f>
        <v>0</v>
      </c>
      <c r="AT226" s="65">
        <f>+AT227</f>
        <v>2132306.5299999998</v>
      </c>
      <c r="AU226" s="65">
        <f t="shared" ref="AU226" si="2255">+AU227</f>
        <v>0</v>
      </c>
      <c r="AV226" s="65">
        <f t="shared" ref="AV226" si="2256">+AV227</f>
        <v>2132306.5299999998</v>
      </c>
      <c r="AW226" s="65">
        <f t="shared" ref="AW226" si="2257">+AW227</f>
        <v>0</v>
      </c>
      <c r="AX226" s="65">
        <f t="shared" ref="AX226" si="2258">+AX227</f>
        <v>0</v>
      </c>
      <c r="AY226" s="65">
        <f t="shared" ref="AY226" si="2259">+AY227</f>
        <v>0</v>
      </c>
      <c r="AZ226" s="65">
        <f t="shared" ref="AZ226" si="2260">+AZ227</f>
        <v>2132306.5299999998</v>
      </c>
      <c r="BA226" s="130"/>
      <c r="BB226" s="130"/>
      <c r="BC226" s="130"/>
      <c r="BD226" s="130"/>
      <c r="BE226" s="130"/>
      <c r="BF226" s="130"/>
      <c r="BG226" s="130"/>
      <c r="BH226" s="130"/>
    </row>
    <row r="227" spans="1:60">
      <c r="A227" s="66">
        <v>2023</v>
      </c>
      <c r="B227" s="67">
        <v>8324</v>
      </c>
      <c r="C227" s="66">
        <v>3</v>
      </c>
      <c r="D227" s="66">
        <v>7</v>
      </c>
      <c r="E227" s="66">
        <v>13</v>
      </c>
      <c r="F227" s="66">
        <v>5000</v>
      </c>
      <c r="G227" s="66"/>
      <c r="H227" s="66"/>
      <c r="I227" s="68" t="s">
        <v>6</v>
      </c>
      <c r="J227" s="69" t="s">
        <v>28</v>
      </c>
      <c r="K227" s="70">
        <v>4038000</v>
      </c>
      <c r="L227" s="70">
        <v>0</v>
      </c>
      <c r="M227" s="70">
        <v>4038000</v>
      </c>
      <c r="N227" s="70">
        <v>0</v>
      </c>
      <c r="O227" s="70">
        <v>0</v>
      </c>
      <c r="P227" s="70">
        <v>0</v>
      </c>
      <c r="Q227" s="70">
        <v>4038000</v>
      </c>
      <c r="R227" s="70">
        <f>+R228+R233+R238+R241</f>
        <v>1905693.47</v>
      </c>
      <c r="S227" s="70">
        <f t="shared" ref="S227:X227" si="2261">+S228+S233+S238+S241</f>
        <v>0</v>
      </c>
      <c r="T227" s="70">
        <f t="shared" si="2261"/>
        <v>1905693.47</v>
      </c>
      <c r="U227" s="70">
        <f t="shared" si="2261"/>
        <v>0</v>
      </c>
      <c r="V227" s="70">
        <f t="shared" si="2261"/>
        <v>0</v>
      </c>
      <c r="W227" s="70">
        <f t="shared" si="2261"/>
        <v>0</v>
      </c>
      <c r="X227" s="70">
        <f t="shared" si="2261"/>
        <v>1905693.47</v>
      </c>
      <c r="Y227" s="70">
        <f>+Y228+Y233+Y238+Y241</f>
        <v>0</v>
      </c>
      <c r="Z227" s="70">
        <f t="shared" ref="Z227" si="2262">+Z228+Z233+Z238+Z241</f>
        <v>0</v>
      </c>
      <c r="AA227" s="70">
        <f t="shared" ref="AA227" si="2263">+AA228+AA233+AA238+AA241</f>
        <v>0</v>
      </c>
      <c r="AB227" s="70">
        <f t="shared" ref="AB227" si="2264">+AB228+AB233+AB238+AB241</f>
        <v>0</v>
      </c>
      <c r="AC227" s="70">
        <f t="shared" ref="AC227" si="2265">+AC228+AC233+AC238+AC241</f>
        <v>0</v>
      </c>
      <c r="AD227" s="70">
        <f t="shared" ref="AD227" si="2266">+AD228+AD233+AD238+AD241</f>
        <v>0</v>
      </c>
      <c r="AE227" s="70">
        <f t="shared" ref="AE227" si="2267">+AE228+AE233+AE238+AE241</f>
        <v>0</v>
      </c>
      <c r="AF227" s="70">
        <f>+AF228+AF233+AF238+AF241</f>
        <v>0</v>
      </c>
      <c r="AG227" s="70">
        <f t="shared" ref="AG227" si="2268">+AG228+AG233+AG238+AG241</f>
        <v>0</v>
      </c>
      <c r="AH227" s="70">
        <f t="shared" ref="AH227" si="2269">+AH228+AH233+AH238+AH241</f>
        <v>0</v>
      </c>
      <c r="AI227" s="70">
        <f t="shared" ref="AI227" si="2270">+AI228+AI233+AI238+AI241</f>
        <v>0</v>
      </c>
      <c r="AJ227" s="70">
        <f t="shared" ref="AJ227" si="2271">+AJ228+AJ233+AJ238+AJ241</f>
        <v>0</v>
      </c>
      <c r="AK227" s="70">
        <f t="shared" ref="AK227" si="2272">+AK228+AK233+AK238+AK241</f>
        <v>0</v>
      </c>
      <c r="AL227" s="70">
        <f t="shared" ref="AL227" si="2273">+AL228+AL233+AL238+AL241</f>
        <v>0</v>
      </c>
      <c r="AM227" s="70">
        <f>+AM228+AM233+AM238+AM241</f>
        <v>0</v>
      </c>
      <c r="AN227" s="70">
        <f t="shared" ref="AN227" si="2274">+AN228+AN233+AN238+AN241</f>
        <v>0</v>
      </c>
      <c r="AO227" s="70">
        <f t="shared" ref="AO227" si="2275">+AO228+AO233+AO238+AO241</f>
        <v>0</v>
      </c>
      <c r="AP227" s="70">
        <f t="shared" ref="AP227" si="2276">+AP228+AP233+AP238+AP241</f>
        <v>0</v>
      </c>
      <c r="AQ227" s="70">
        <f t="shared" ref="AQ227" si="2277">+AQ228+AQ233+AQ238+AQ241</f>
        <v>0</v>
      </c>
      <c r="AR227" s="70">
        <f t="shared" ref="AR227" si="2278">+AR228+AR233+AR238+AR241</f>
        <v>0</v>
      </c>
      <c r="AS227" s="70">
        <f t="shared" ref="AS227" si="2279">+AS228+AS233+AS238+AS241</f>
        <v>0</v>
      </c>
      <c r="AT227" s="70">
        <f>+AT228+AT233+AT238+AT241</f>
        <v>2132306.5299999998</v>
      </c>
      <c r="AU227" s="70">
        <f t="shared" ref="AU227" si="2280">+AU228+AU233+AU238+AU241</f>
        <v>0</v>
      </c>
      <c r="AV227" s="70">
        <f t="shared" ref="AV227" si="2281">+AV228+AV233+AV238+AV241</f>
        <v>2132306.5299999998</v>
      </c>
      <c r="AW227" s="70">
        <f t="shared" ref="AW227" si="2282">+AW228+AW233+AW238+AW241</f>
        <v>0</v>
      </c>
      <c r="AX227" s="70">
        <f t="shared" ref="AX227" si="2283">+AX228+AX233+AX238+AX241</f>
        <v>0</v>
      </c>
      <c r="AY227" s="70">
        <f t="shared" ref="AY227" si="2284">+AY228+AY233+AY238+AY241</f>
        <v>0</v>
      </c>
      <c r="AZ227" s="70">
        <f t="shared" ref="AZ227" si="2285">+AZ228+AZ233+AZ238+AZ241</f>
        <v>2132306.5299999998</v>
      </c>
      <c r="BA227" s="131"/>
      <c r="BB227" s="131"/>
      <c r="BC227" s="131"/>
      <c r="BD227" s="131"/>
      <c r="BE227" s="131"/>
      <c r="BF227" s="131"/>
      <c r="BG227" s="131"/>
      <c r="BH227" s="131"/>
    </row>
    <row r="228" spans="1:60">
      <c r="A228" s="71">
        <v>2023</v>
      </c>
      <c r="B228" s="72">
        <v>8324</v>
      </c>
      <c r="C228" s="71">
        <v>3</v>
      </c>
      <c r="D228" s="71">
        <v>7</v>
      </c>
      <c r="E228" s="71">
        <v>13</v>
      </c>
      <c r="F228" s="71">
        <v>5000</v>
      </c>
      <c r="G228" s="71">
        <v>5100</v>
      </c>
      <c r="H228" s="71"/>
      <c r="I228" s="73" t="s">
        <v>6</v>
      </c>
      <c r="J228" s="74" t="s">
        <v>29</v>
      </c>
      <c r="K228" s="75">
        <v>558000</v>
      </c>
      <c r="L228" s="75">
        <v>0</v>
      </c>
      <c r="M228" s="75">
        <v>558000</v>
      </c>
      <c r="N228" s="75">
        <v>0</v>
      </c>
      <c r="O228" s="75">
        <v>0</v>
      </c>
      <c r="P228" s="75">
        <v>0</v>
      </c>
      <c r="Q228" s="75">
        <v>558000</v>
      </c>
      <c r="R228" s="75">
        <f>+R229+R231</f>
        <v>198783.4</v>
      </c>
      <c r="S228" s="75">
        <f t="shared" ref="S228:AZ228" si="2286">+S229+S231</f>
        <v>0</v>
      </c>
      <c r="T228" s="75">
        <f t="shared" si="2286"/>
        <v>198783.4</v>
      </c>
      <c r="U228" s="75">
        <f t="shared" si="2286"/>
        <v>0</v>
      </c>
      <c r="V228" s="75">
        <f t="shared" si="2286"/>
        <v>0</v>
      </c>
      <c r="W228" s="75">
        <f t="shared" si="2286"/>
        <v>0</v>
      </c>
      <c r="X228" s="75">
        <f t="shared" si="2286"/>
        <v>198783.4</v>
      </c>
      <c r="Y228" s="75">
        <f t="shared" si="2286"/>
        <v>0</v>
      </c>
      <c r="Z228" s="75">
        <f t="shared" si="2286"/>
        <v>0</v>
      </c>
      <c r="AA228" s="75">
        <f t="shared" si="2286"/>
        <v>0</v>
      </c>
      <c r="AB228" s="75">
        <f t="shared" si="2286"/>
        <v>0</v>
      </c>
      <c r="AC228" s="75">
        <f t="shared" si="2286"/>
        <v>0</v>
      </c>
      <c r="AD228" s="75">
        <f t="shared" si="2286"/>
        <v>0</v>
      </c>
      <c r="AE228" s="75">
        <f t="shared" si="2286"/>
        <v>0</v>
      </c>
      <c r="AF228" s="75">
        <f t="shared" si="2286"/>
        <v>0</v>
      </c>
      <c r="AG228" s="75">
        <f t="shared" si="2286"/>
        <v>0</v>
      </c>
      <c r="AH228" s="75">
        <f t="shared" si="2286"/>
        <v>0</v>
      </c>
      <c r="AI228" s="75">
        <f t="shared" si="2286"/>
        <v>0</v>
      </c>
      <c r="AJ228" s="75">
        <f t="shared" si="2286"/>
        <v>0</v>
      </c>
      <c r="AK228" s="75">
        <f t="shared" si="2286"/>
        <v>0</v>
      </c>
      <c r="AL228" s="75">
        <f t="shared" si="2286"/>
        <v>0</v>
      </c>
      <c r="AM228" s="75">
        <f t="shared" si="2286"/>
        <v>0</v>
      </c>
      <c r="AN228" s="75">
        <f t="shared" si="2286"/>
        <v>0</v>
      </c>
      <c r="AO228" s="75">
        <f t="shared" si="2286"/>
        <v>0</v>
      </c>
      <c r="AP228" s="75">
        <f t="shared" si="2286"/>
        <v>0</v>
      </c>
      <c r="AQ228" s="75">
        <f t="shared" si="2286"/>
        <v>0</v>
      </c>
      <c r="AR228" s="75">
        <f t="shared" si="2286"/>
        <v>0</v>
      </c>
      <c r="AS228" s="75">
        <f t="shared" si="2286"/>
        <v>0</v>
      </c>
      <c r="AT228" s="75">
        <f t="shared" si="2286"/>
        <v>359216.6</v>
      </c>
      <c r="AU228" s="75">
        <f t="shared" si="2286"/>
        <v>0</v>
      </c>
      <c r="AV228" s="75">
        <f t="shared" si="2286"/>
        <v>359216.6</v>
      </c>
      <c r="AW228" s="75">
        <f t="shared" si="2286"/>
        <v>0</v>
      </c>
      <c r="AX228" s="75">
        <f t="shared" si="2286"/>
        <v>0</v>
      </c>
      <c r="AY228" s="75">
        <f t="shared" si="2286"/>
        <v>0</v>
      </c>
      <c r="AZ228" s="75">
        <f t="shared" si="2286"/>
        <v>359216.6</v>
      </c>
      <c r="BA228" s="132"/>
      <c r="BB228" s="132"/>
      <c r="BC228" s="132"/>
      <c r="BD228" s="132"/>
      <c r="BE228" s="132"/>
      <c r="BF228" s="132"/>
      <c r="BG228" s="132"/>
      <c r="BH228" s="132"/>
    </row>
    <row r="229" spans="1:60">
      <c r="A229" s="76">
        <v>2023</v>
      </c>
      <c r="B229" s="93">
        <v>8324</v>
      </c>
      <c r="C229" s="76">
        <v>3</v>
      </c>
      <c r="D229" s="76">
        <v>7</v>
      </c>
      <c r="E229" s="76">
        <v>13</v>
      </c>
      <c r="F229" s="76">
        <v>5000</v>
      </c>
      <c r="G229" s="76">
        <v>5100</v>
      </c>
      <c r="H229" s="76">
        <v>511</v>
      </c>
      <c r="I229" s="78" t="s">
        <v>6</v>
      </c>
      <c r="J229" s="92" t="s">
        <v>30</v>
      </c>
      <c r="K229" s="88">
        <v>200000</v>
      </c>
      <c r="L229" s="88">
        <v>0</v>
      </c>
      <c r="M229" s="88">
        <v>200000</v>
      </c>
      <c r="N229" s="88">
        <v>0</v>
      </c>
      <c r="O229" s="88">
        <v>0</v>
      </c>
      <c r="P229" s="88">
        <v>0</v>
      </c>
      <c r="Q229" s="88">
        <v>200000</v>
      </c>
      <c r="R229" s="88">
        <f>+R230</f>
        <v>198783.4</v>
      </c>
      <c r="S229" s="88">
        <f t="shared" ref="S229:X229" si="2287">+S230</f>
        <v>0</v>
      </c>
      <c r="T229" s="88">
        <f t="shared" si="2287"/>
        <v>198783.4</v>
      </c>
      <c r="U229" s="88">
        <f t="shared" si="2287"/>
        <v>0</v>
      </c>
      <c r="V229" s="88">
        <f t="shared" si="2287"/>
        <v>0</v>
      </c>
      <c r="W229" s="88">
        <f t="shared" si="2287"/>
        <v>0</v>
      </c>
      <c r="X229" s="88">
        <f t="shared" si="2287"/>
        <v>198783.4</v>
      </c>
      <c r="Y229" s="88">
        <f>+Y230</f>
        <v>0</v>
      </c>
      <c r="Z229" s="88">
        <f t="shared" ref="Z229" si="2288">+Z230</f>
        <v>0</v>
      </c>
      <c r="AA229" s="88">
        <f t="shared" ref="AA229" si="2289">+AA230</f>
        <v>0</v>
      </c>
      <c r="AB229" s="88">
        <f t="shared" ref="AB229" si="2290">+AB230</f>
        <v>0</v>
      </c>
      <c r="AC229" s="88">
        <f t="shared" ref="AC229" si="2291">+AC230</f>
        <v>0</v>
      </c>
      <c r="AD229" s="88">
        <f t="shared" ref="AD229" si="2292">+AD230</f>
        <v>0</v>
      </c>
      <c r="AE229" s="88">
        <f t="shared" ref="AE229" si="2293">+AE230</f>
        <v>0</v>
      </c>
      <c r="AF229" s="88">
        <f>+AF230</f>
        <v>0</v>
      </c>
      <c r="AG229" s="88">
        <f t="shared" ref="AG229" si="2294">+AG230</f>
        <v>0</v>
      </c>
      <c r="AH229" s="88">
        <f t="shared" ref="AH229" si="2295">+AH230</f>
        <v>0</v>
      </c>
      <c r="AI229" s="88">
        <f t="shared" ref="AI229" si="2296">+AI230</f>
        <v>0</v>
      </c>
      <c r="AJ229" s="88">
        <f t="shared" ref="AJ229" si="2297">+AJ230</f>
        <v>0</v>
      </c>
      <c r="AK229" s="88">
        <f t="shared" ref="AK229" si="2298">+AK230</f>
        <v>0</v>
      </c>
      <c r="AL229" s="88">
        <f t="shared" ref="AL229" si="2299">+AL230</f>
        <v>0</v>
      </c>
      <c r="AM229" s="88">
        <f>+AM230</f>
        <v>0</v>
      </c>
      <c r="AN229" s="88">
        <f t="shared" ref="AN229" si="2300">+AN230</f>
        <v>0</v>
      </c>
      <c r="AO229" s="88">
        <f t="shared" ref="AO229" si="2301">+AO230</f>
        <v>0</v>
      </c>
      <c r="AP229" s="88">
        <f t="shared" ref="AP229" si="2302">+AP230</f>
        <v>0</v>
      </c>
      <c r="AQ229" s="88">
        <f t="shared" ref="AQ229" si="2303">+AQ230</f>
        <v>0</v>
      </c>
      <c r="AR229" s="88">
        <f t="shared" ref="AR229" si="2304">+AR230</f>
        <v>0</v>
      </c>
      <c r="AS229" s="88">
        <f t="shared" ref="AS229" si="2305">+AS230</f>
        <v>0</v>
      </c>
      <c r="AT229" s="88">
        <f>+AT230</f>
        <v>1216.6000000000058</v>
      </c>
      <c r="AU229" s="88">
        <f t="shared" ref="AU229" si="2306">+AU230</f>
        <v>0</v>
      </c>
      <c r="AV229" s="88">
        <f t="shared" ref="AV229" si="2307">+AV230</f>
        <v>1216.6000000000058</v>
      </c>
      <c r="AW229" s="88">
        <f t="shared" ref="AW229" si="2308">+AW230</f>
        <v>0</v>
      </c>
      <c r="AX229" s="88">
        <f t="shared" ref="AX229" si="2309">+AX230</f>
        <v>0</v>
      </c>
      <c r="AY229" s="88">
        <f t="shared" ref="AY229" si="2310">+AY230</f>
        <v>0</v>
      </c>
      <c r="AZ229" s="88">
        <f t="shared" ref="AZ229" si="2311">+AZ230</f>
        <v>1216.6000000000058</v>
      </c>
      <c r="BA229" s="135"/>
      <c r="BB229" s="135"/>
      <c r="BC229" s="135"/>
      <c r="BD229" s="135"/>
      <c r="BE229" s="135"/>
      <c r="BF229" s="135"/>
      <c r="BG229" s="135"/>
      <c r="BH229" s="135"/>
    </row>
    <row r="230" spans="1:60">
      <c r="A230" s="81">
        <v>2023</v>
      </c>
      <c r="B230" s="86">
        <v>8324</v>
      </c>
      <c r="C230" s="81">
        <v>3</v>
      </c>
      <c r="D230" s="81">
        <v>7</v>
      </c>
      <c r="E230" s="81">
        <v>13</v>
      </c>
      <c r="F230" s="81">
        <v>5000</v>
      </c>
      <c r="G230" s="81">
        <v>5100</v>
      </c>
      <c r="H230" s="81">
        <v>511</v>
      </c>
      <c r="I230" s="83">
        <v>1</v>
      </c>
      <c r="J230" s="89" t="s">
        <v>30</v>
      </c>
      <c r="K230" s="97">
        <v>200000</v>
      </c>
      <c r="L230" s="87">
        <v>0</v>
      </c>
      <c r="M230" s="85">
        <f>+K230+L230</f>
        <v>200000</v>
      </c>
      <c r="N230" s="87">
        <v>0</v>
      </c>
      <c r="O230" s="87">
        <v>0</v>
      </c>
      <c r="P230" s="85">
        <f>+N230+O230</f>
        <v>0</v>
      </c>
      <c r="Q230" s="85">
        <f>+M230+P230</f>
        <v>200000</v>
      </c>
      <c r="R230" s="85">
        <v>198783.4</v>
      </c>
      <c r="S230" s="85">
        <v>0</v>
      </c>
      <c r="T230" s="85">
        <f>+R230+S230</f>
        <v>198783.4</v>
      </c>
      <c r="U230" s="85">
        <v>0</v>
      </c>
      <c r="V230" s="85">
        <v>0</v>
      </c>
      <c r="W230" s="85">
        <f>+U230+V230</f>
        <v>0</v>
      </c>
      <c r="X230" s="85">
        <f>+T230+W230</f>
        <v>198783.4</v>
      </c>
      <c r="Y230" s="85">
        <v>0</v>
      </c>
      <c r="Z230" s="85">
        <v>0</v>
      </c>
      <c r="AA230" s="85">
        <f>+Y230+Z230</f>
        <v>0</v>
      </c>
      <c r="AB230" s="85">
        <v>0</v>
      </c>
      <c r="AC230" s="85">
        <v>0</v>
      </c>
      <c r="AD230" s="85">
        <f>+AB230+AC230</f>
        <v>0</v>
      </c>
      <c r="AE230" s="85">
        <f>+AA230+AD230</f>
        <v>0</v>
      </c>
      <c r="AF230" s="85">
        <v>0</v>
      </c>
      <c r="AG230" s="85">
        <v>0</v>
      </c>
      <c r="AH230" s="85">
        <f>+AF230+AG230</f>
        <v>0</v>
      </c>
      <c r="AI230" s="85">
        <v>0</v>
      </c>
      <c r="AJ230" s="85">
        <v>0</v>
      </c>
      <c r="AK230" s="85">
        <f>+AI230+AJ230</f>
        <v>0</v>
      </c>
      <c r="AL230" s="85">
        <f>+AH230+AK230</f>
        <v>0</v>
      </c>
      <c r="AM230" s="85">
        <v>0</v>
      </c>
      <c r="AN230" s="85">
        <v>0</v>
      </c>
      <c r="AO230" s="85">
        <f>+AM230+AN230</f>
        <v>0</v>
      </c>
      <c r="AP230" s="85">
        <v>0</v>
      </c>
      <c r="AQ230" s="85">
        <v>0</v>
      </c>
      <c r="AR230" s="85">
        <f>+AP230+AQ230</f>
        <v>0</v>
      </c>
      <c r="AS230" s="85">
        <f>+AO230+AR230</f>
        <v>0</v>
      </c>
      <c r="AT230" s="85">
        <f>+K230-R230-Y230-AF230-AM230</f>
        <v>1216.6000000000058</v>
      </c>
      <c r="AU230" s="85">
        <f>+L230-S230-Z230-AG230-AN230</f>
        <v>0</v>
      </c>
      <c r="AV230" s="85">
        <f>+AT230+AU230</f>
        <v>1216.6000000000058</v>
      </c>
      <c r="AW230" s="85">
        <f>+N230-U230-AB230-AI230-AP230</f>
        <v>0</v>
      </c>
      <c r="AX230" s="85">
        <f>+O230-V230-AC230-AJ230-AQ230</f>
        <v>0</v>
      </c>
      <c r="AY230" s="85">
        <f>+AW230+AX230</f>
        <v>0</v>
      </c>
      <c r="AZ230" s="85">
        <f>+AV230+AY230</f>
        <v>1216.6000000000058</v>
      </c>
      <c r="BA230" s="134">
        <v>33</v>
      </c>
      <c r="BB230" s="134"/>
      <c r="BC230" s="134">
        <v>33</v>
      </c>
      <c r="BD230" s="134"/>
      <c r="BE230" s="134"/>
      <c r="BF230" s="134"/>
      <c r="BG230" s="134">
        <f>+BA230-BC230-BE230</f>
        <v>0</v>
      </c>
      <c r="BH230" s="134"/>
    </row>
    <row r="231" spans="1:60">
      <c r="A231" s="76">
        <v>2023</v>
      </c>
      <c r="B231" s="77">
        <v>8324</v>
      </c>
      <c r="C231" s="76">
        <v>3</v>
      </c>
      <c r="D231" s="76">
        <v>7</v>
      </c>
      <c r="E231" s="76">
        <v>13</v>
      </c>
      <c r="F231" s="76">
        <v>5000</v>
      </c>
      <c r="G231" s="76">
        <v>5100</v>
      </c>
      <c r="H231" s="76">
        <v>515</v>
      </c>
      <c r="I231" s="78" t="s">
        <v>6</v>
      </c>
      <c r="J231" s="79" t="s">
        <v>31</v>
      </c>
      <c r="K231" s="88">
        <v>358000</v>
      </c>
      <c r="L231" s="88">
        <v>0</v>
      </c>
      <c r="M231" s="88">
        <v>358000</v>
      </c>
      <c r="N231" s="88">
        <v>0</v>
      </c>
      <c r="O231" s="88">
        <v>0</v>
      </c>
      <c r="P231" s="88">
        <v>0</v>
      </c>
      <c r="Q231" s="88">
        <v>358000</v>
      </c>
      <c r="R231" s="88">
        <f>+R232</f>
        <v>0</v>
      </c>
      <c r="S231" s="88">
        <f t="shared" ref="S231:X231" si="2312">+S232</f>
        <v>0</v>
      </c>
      <c r="T231" s="88">
        <f t="shared" si="2312"/>
        <v>0</v>
      </c>
      <c r="U231" s="88">
        <f t="shared" si="2312"/>
        <v>0</v>
      </c>
      <c r="V231" s="88">
        <f t="shared" si="2312"/>
        <v>0</v>
      </c>
      <c r="W231" s="88">
        <f t="shared" si="2312"/>
        <v>0</v>
      </c>
      <c r="X231" s="88">
        <f t="shared" si="2312"/>
        <v>0</v>
      </c>
      <c r="Y231" s="88">
        <f>+Y232</f>
        <v>0</v>
      </c>
      <c r="Z231" s="88">
        <f t="shared" ref="Z231" si="2313">+Z232</f>
        <v>0</v>
      </c>
      <c r="AA231" s="88">
        <f t="shared" ref="AA231" si="2314">+AA232</f>
        <v>0</v>
      </c>
      <c r="AB231" s="88">
        <f t="shared" ref="AB231" si="2315">+AB232</f>
        <v>0</v>
      </c>
      <c r="AC231" s="88">
        <f t="shared" ref="AC231" si="2316">+AC232</f>
        <v>0</v>
      </c>
      <c r="AD231" s="88">
        <f t="shared" ref="AD231" si="2317">+AD232</f>
        <v>0</v>
      </c>
      <c r="AE231" s="88">
        <f t="shared" ref="AE231" si="2318">+AE232</f>
        <v>0</v>
      </c>
      <c r="AF231" s="88">
        <f>+AF232</f>
        <v>0</v>
      </c>
      <c r="AG231" s="88">
        <f t="shared" ref="AG231" si="2319">+AG232</f>
        <v>0</v>
      </c>
      <c r="AH231" s="88">
        <f t="shared" ref="AH231" si="2320">+AH232</f>
        <v>0</v>
      </c>
      <c r="AI231" s="88">
        <f t="shared" ref="AI231" si="2321">+AI232</f>
        <v>0</v>
      </c>
      <c r="AJ231" s="88">
        <f t="shared" ref="AJ231" si="2322">+AJ232</f>
        <v>0</v>
      </c>
      <c r="AK231" s="88">
        <f t="shared" ref="AK231" si="2323">+AK232</f>
        <v>0</v>
      </c>
      <c r="AL231" s="88">
        <f t="shared" ref="AL231" si="2324">+AL232</f>
        <v>0</v>
      </c>
      <c r="AM231" s="88">
        <f>+AM232</f>
        <v>0</v>
      </c>
      <c r="AN231" s="88">
        <f t="shared" ref="AN231" si="2325">+AN232</f>
        <v>0</v>
      </c>
      <c r="AO231" s="88">
        <f t="shared" ref="AO231" si="2326">+AO232</f>
        <v>0</v>
      </c>
      <c r="AP231" s="88">
        <f t="shared" ref="AP231" si="2327">+AP232</f>
        <v>0</v>
      </c>
      <c r="AQ231" s="88">
        <f t="shared" ref="AQ231" si="2328">+AQ232</f>
        <v>0</v>
      </c>
      <c r="AR231" s="88">
        <f t="shared" ref="AR231" si="2329">+AR232</f>
        <v>0</v>
      </c>
      <c r="AS231" s="88">
        <f t="shared" ref="AS231" si="2330">+AS232</f>
        <v>0</v>
      </c>
      <c r="AT231" s="88">
        <f>+AT232</f>
        <v>358000</v>
      </c>
      <c r="AU231" s="88">
        <f t="shared" ref="AU231" si="2331">+AU232</f>
        <v>0</v>
      </c>
      <c r="AV231" s="88">
        <f t="shared" ref="AV231" si="2332">+AV232</f>
        <v>358000</v>
      </c>
      <c r="AW231" s="88">
        <f t="shared" ref="AW231" si="2333">+AW232</f>
        <v>0</v>
      </c>
      <c r="AX231" s="88">
        <f t="shared" ref="AX231" si="2334">+AX232</f>
        <v>0</v>
      </c>
      <c r="AY231" s="88">
        <f t="shared" ref="AY231" si="2335">+AY232</f>
        <v>0</v>
      </c>
      <c r="AZ231" s="88">
        <f t="shared" ref="AZ231" si="2336">+AZ232</f>
        <v>358000</v>
      </c>
      <c r="BA231" s="135"/>
      <c r="BB231" s="135"/>
      <c r="BC231" s="135"/>
      <c r="BD231" s="135"/>
      <c r="BE231" s="135"/>
      <c r="BF231" s="135"/>
      <c r="BG231" s="135"/>
      <c r="BH231" s="135"/>
    </row>
    <row r="232" spans="1:60">
      <c r="A232" s="81">
        <v>2023</v>
      </c>
      <c r="B232" s="86">
        <v>8324</v>
      </c>
      <c r="C232" s="81">
        <v>3</v>
      </c>
      <c r="D232" s="81">
        <v>7</v>
      </c>
      <c r="E232" s="81">
        <v>13</v>
      </c>
      <c r="F232" s="81">
        <v>5000</v>
      </c>
      <c r="G232" s="81">
        <v>5100</v>
      </c>
      <c r="H232" s="81">
        <v>515</v>
      </c>
      <c r="I232" s="83">
        <v>1</v>
      </c>
      <c r="J232" s="89" t="s">
        <v>31</v>
      </c>
      <c r="K232" s="87">
        <v>358000</v>
      </c>
      <c r="L232" s="87">
        <v>0</v>
      </c>
      <c r="M232" s="85">
        <f>+K232+L232</f>
        <v>358000</v>
      </c>
      <c r="N232" s="87">
        <v>0</v>
      </c>
      <c r="O232" s="87">
        <v>0</v>
      </c>
      <c r="P232" s="85">
        <v>0</v>
      </c>
      <c r="Q232" s="85">
        <f>+M232+P232</f>
        <v>358000</v>
      </c>
      <c r="R232" s="85">
        <v>0</v>
      </c>
      <c r="S232" s="85">
        <v>0</v>
      </c>
      <c r="T232" s="85">
        <f>+R232+S232</f>
        <v>0</v>
      </c>
      <c r="U232" s="85">
        <v>0</v>
      </c>
      <c r="V232" s="85">
        <v>0</v>
      </c>
      <c r="W232" s="85">
        <f>+U232+V232</f>
        <v>0</v>
      </c>
      <c r="X232" s="85">
        <f>+T232+W232</f>
        <v>0</v>
      </c>
      <c r="Y232" s="85">
        <v>0</v>
      </c>
      <c r="Z232" s="85">
        <v>0</v>
      </c>
      <c r="AA232" s="85">
        <f>+Y232+Z232</f>
        <v>0</v>
      </c>
      <c r="AB232" s="85">
        <v>0</v>
      </c>
      <c r="AC232" s="85">
        <v>0</v>
      </c>
      <c r="AD232" s="85">
        <f>+AB232+AC232</f>
        <v>0</v>
      </c>
      <c r="AE232" s="85">
        <f>+AA232+AD232</f>
        <v>0</v>
      </c>
      <c r="AF232" s="85">
        <v>0</v>
      </c>
      <c r="AG232" s="85">
        <v>0</v>
      </c>
      <c r="AH232" s="85">
        <f>+AF232+AG232</f>
        <v>0</v>
      </c>
      <c r="AI232" s="85">
        <v>0</v>
      </c>
      <c r="AJ232" s="85">
        <v>0</v>
      </c>
      <c r="AK232" s="85">
        <f>+AI232+AJ232</f>
        <v>0</v>
      </c>
      <c r="AL232" s="85">
        <f>+AH232+AK232</f>
        <v>0</v>
      </c>
      <c r="AM232" s="85">
        <v>0</v>
      </c>
      <c r="AN232" s="85">
        <v>0</v>
      </c>
      <c r="AO232" s="85">
        <f>+AM232+AN232</f>
        <v>0</v>
      </c>
      <c r="AP232" s="85">
        <v>0</v>
      </c>
      <c r="AQ232" s="85">
        <v>0</v>
      </c>
      <c r="AR232" s="85">
        <f>+AP232+AQ232</f>
        <v>0</v>
      </c>
      <c r="AS232" s="85">
        <f>+AO232+AR232</f>
        <v>0</v>
      </c>
      <c r="AT232" s="85">
        <f>+K232-R232-Y232-AF232-AM232</f>
        <v>358000</v>
      </c>
      <c r="AU232" s="85">
        <f>+L232-S232-Z232-AG232-AN232</f>
        <v>0</v>
      </c>
      <c r="AV232" s="85">
        <f>+AT232+AU232</f>
        <v>358000</v>
      </c>
      <c r="AW232" s="85">
        <f>+N232-U232-AB232-AI232-AP232</f>
        <v>0</v>
      </c>
      <c r="AX232" s="85">
        <f>+O232-V232-AC232-AJ232-AQ232</f>
        <v>0</v>
      </c>
      <c r="AY232" s="85">
        <f>+AW232+AX232</f>
        <v>0</v>
      </c>
      <c r="AZ232" s="85">
        <f>+AV232+AY232</f>
        <v>358000</v>
      </c>
      <c r="BA232" s="134">
        <v>18</v>
      </c>
      <c r="BB232" s="134"/>
      <c r="BC232" s="134"/>
      <c r="BD232" s="134"/>
      <c r="BE232" s="134"/>
      <c r="BF232" s="134"/>
      <c r="BG232" s="134">
        <f>+BA232-BC232-BE232</f>
        <v>18</v>
      </c>
      <c r="BH232" s="134"/>
    </row>
    <row r="233" spans="1:60">
      <c r="A233" s="71">
        <v>2023</v>
      </c>
      <c r="B233" s="72">
        <v>8324</v>
      </c>
      <c r="C233" s="71">
        <v>3</v>
      </c>
      <c r="D233" s="71">
        <v>7</v>
      </c>
      <c r="E233" s="71">
        <v>13</v>
      </c>
      <c r="F233" s="71">
        <v>5000</v>
      </c>
      <c r="G233" s="71">
        <v>5300</v>
      </c>
      <c r="H233" s="71"/>
      <c r="I233" s="73" t="s">
        <v>6</v>
      </c>
      <c r="J233" s="74" t="s">
        <v>48</v>
      </c>
      <c r="K233" s="75">
        <v>100000</v>
      </c>
      <c r="L233" s="75">
        <v>0</v>
      </c>
      <c r="M233" s="75">
        <v>100000</v>
      </c>
      <c r="N233" s="75">
        <v>0</v>
      </c>
      <c r="O233" s="75">
        <v>0</v>
      </c>
      <c r="P233" s="75">
        <v>0</v>
      </c>
      <c r="Q233" s="75">
        <v>100000</v>
      </c>
      <c r="R233" s="75">
        <f>+R234+R236</f>
        <v>89870.07</v>
      </c>
      <c r="S233" s="75">
        <f t="shared" ref="S233:AZ233" si="2337">+S234+S236</f>
        <v>0</v>
      </c>
      <c r="T233" s="75">
        <f t="shared" si="2337"/>
        <v>89870.07</v>
      </c>
      <c r="U233" s="75">
        <f t="shared" si="2337"/>
        <v>0</v>
      </c>
      <c r="V233" s="75">
        <f t="shared" si="2337"/>
        <v>0</v>
      </c>
      <c r="W233" s="75">
        <f t="shared" si="2337"/>
        <v>0</v>
      </c>
      <c r="X233" s="75">
        <f t="shared" si="2337"/>
        <v>89870.07</v>
      </c>
      <c r="Y233" s="75">
        <f t="shared" si="2337"/>
        <v>0</v>
      </c>
      <c r="Z233" s="75">
        <f t="shared" si="2337"/>
        <v>0</v>
      </c>
      <c r="AA233" s="75">
        <f t="shared" si="2337"/>
        <v>0</v>
      </c>
      <c r="AB233" s="75">
        <f t="shared" si="2337"/>
        <v>0</v>
      </c>
      <c r="AC233" s="75">
        <f t="shared" si="2337"/>
        <v>0</v>
      </c>
      <c r="AD233" s="75">
        <f t="shared" si="2337"/>
        <v>0</v>
      </c>
      <c r="AE233" s="75">
        <f t="shared" si="2337"/>
        <v>0</v>
      </c>
      <c r="AF233" s="75">
        <f t="shared" si="2337"/>
        <v>0</v>
      </c>
      <c r="AG233" s="75">
        <f t="shared" si="2337"/>
        <v>0</v>
      </c>
      <c r="AH233" s="75">
        <f t="shared" si="2337"/>
        <v>0</v>
      </c>
      <c r="AI233" s="75">
        <f t="shared" si="2337"/>
        <v>0</v>
      </c>
      <c r="AJ233" s="75">
        <f t="shared" si="2337"/>
        <v>0</v>
      </c>
      <c r="AK233" s="75">
        <f t="shared" si="2337"/>
        <v>0</v>
      </c>
      <c r="AL233" s="75">
        <f t="shared" si="2337"/>
        <v>0</v>
      </c>
      <c r="AM233" s="75">
        <f t="shared" si="2337"/>
        <v>0</v>
      </c>
      <c r="AN233" s="75">
        <f t="shared" si="2337"/>
        <v>0</v>
      </c>
      <c r="AO233" s="75">
        <f t="shared" si="2337"/>
        <v>0</v>
      </c>
      <c r="AP233" s="75">
        <f t="shared" si="2337"/>
        <v>0</v>
      </c>
      <c r="AQ233" s="75">
        <f t="shared" si="2337"/>
        <v>0</v>
      </c>
      <c r="AR233" s="75">
        <f t="shared" si="2337"/>
        <v>0</v>
      </c>
      <c r="AS233" s="75">
        <f t="shared" si="2337"/>
        <v>0</v>
      </c>
      <c r="AT233" s="75">
        <f t="shared" si="2337"/>
        <v>10129.929999999998</v>
      </c>
      <c r="AU233" s="75">
        <f t="shared" si="2337"/>
        <v>0</v>
      </c>
      <c r="AV233" s="75">
        <f t="shared" si="2337"/>
        <v>10129.929999999998</v>
      </c>
      <c r="AW233" s="75">
        <f t="shared" si="2337"/>
        <v>0</v>
      </c>
      <c r="AX233" s="75">
        <f t="shared" si="2337"/>
        <v>0</v>
      </c>
      <c r="AY233" s="75">
        <f t="shared" si="2337"/>
        <v>0</v>
      </c>
      <c r="AZ233" s="75">
        <f t="shared" si="2337"/>
        <v>10129.929999999998</v>
      </c>
      <c r="BA233" s="132"/>
      <c r="BB233" s="132"/>
      <c r="BC233" s="132"/>
      <c r="BD233" s="132"/>
      <c r="BE233" s="132"/>
      <c r="BF233" s="132"/>
      <c r="BG233" s="132"/>
      <c r="BH233" s="132"/>
    </row>
    <row r="234" spans="1:60">
      <c r="A234" s="76">
        <v>2023</v>
      </c>
      <c r="B234" s="77">
        <v>8324</v>
      </c>
      <c r="C234" s="76">
        <v>3</v>
      </c>
      <c r="D234" s="76">
        <v>7</v>
      </c>
      <c r="E234" s="76">
        <v>13</v>
      </c>
      <c r="F234" s="76">
        <v>5000</v>
      </c>
      <c r="G234" s="76">
        <v>5300</v>
      </c>
      <c r="H234" s="76">
        <v>531</v>
      </c>
      <c r="I234" s="78" t="s">
        <v>6</v>
      </c>
      <c r="J234" s="79" t="s">
        <v>49</v>
      </c>
      <c r="K234" s="88">
        <v>75673.279999999999</v>
      </c>
      <c r="L234" s="88">
        <v>0</v>
      </c>
      <c r="M234" s="88">
        <v>75673.279999999999</v>
      </c>
      <c r="N234" s="88">
        <v>0</v>
      </c>
      <c r="O234" s="88">
        <v>0</v>
      </c>
      <c r="P234" s="88">
        <v>0</v>
      </c>
      <c r="Q234" s="88">
        <v>75673.279999999999</v>
      </c>
      <c r="R234" s="88">
        <f>+R235</f>
        <v>75096.08</v>
      </c>
      <c r="S234" s="88">
        <f t="shared" ref="S234:X234" si="2338">+S235</f>
        <v>0</v>
      </c>
      <c r="T234" s="88">
        <f t="shared" si="2338"/>
        <v>75096.08</v>
      </c>
      <c r="U234" s="88">
        <f t="shared" si="2338"/>
        <v>0</v>
      </c>
      <c r="V234" s="88">
        <f t="shared" si="2338"/>
        <v>0</v>
      </c>
      <c r="W234" s="88">
        <f t="shared" si="2338"/>
        <v>0</v>
      </c>
      <c r="X234" s="88">
        <f t="shared" si="2338"/>
        <v>75096.08</v>
      </c>
      <c r="Y234" s="88">
        <f>+Y235</f>
        <v>0</v>
      </c>
      <c r="Z234" s="88">
        <f t="shared" ref="Z234" si="2339">+Z235</f>
        <v>0</v>
      </c>
      <c r="AA234" s="88">
        <f t="shared" ref="AA234" si="2340">+AA235</f>
        <v>0</v>
      </c>
      <c r="AB234" s="88">
        <f t="shared" ref="AB234" si="2341">+AB235</f>
        <v>0</v>
      </c>
      <c r="AC234" s="88">
        <f t="shared" ref="AC234" si="2342">+AC235</f>
        <v>0</v>
      </c>
      <c r="AD234" s="88">
        <f t="shared" ref="AD234" si="2343">+AD235</f>
        <v>0</v>
      </c>
      <c r="AE234" s="88">
        <f t="shared" ref="AE234" si="2344">+AE235</f>
        <v>0</v>
      </c>
      <c r="AF234" s="88">
        <f>+AF235</f>
        <v>0</v>
      </c>
      <c r="AG234" s="88">
        <f t="shared" ref="AG234" si="2345">+AG235</f>
        <v>0</v>
      </c>
      <c r="AH234" s="88">
        <f t="shared" ref="AH234" si="2346">+AH235</f>
        <v>0</v>
      </c>
      <c r="AI234" s="88">
        <f t="shared" ref="AI234" si="2347">+AI235</f>
        <v>0</v>
      </c>
      <c r="AJ234" s="88">
        <f t="shared" ref="AJ234" si="2348">+AJ235</f>
        <v>0</v>
      </c>
      <c r="AK234" s="88">
        <f t="shared" ref="AK234" si="2349">+AK235</f>
        <v>0</v>
      </c>
      <c r="AL234" s="88">
        <f t="shared" ref="AL234" si="2350">+AL235</f>
        <v>0</v>
      </c>
      <c r="AM234" s="88">
        <f>+AM235</f>
        <v>0</v>
      </c>
      <c r="AN234" s="88">
        <f t="shared" ref="AN234" si="2351">+AN235</f>
        <v>0</v>
      </c>
      <c r="AO234" s="88">
        <f t="shared" ref="AO234" si="2352">+AO235</f>
        <v>0</v>
      </c>
      <c r="AP234" s="88">
        <f t="shared" ref="AP234" si="2353">+AP235</f>
        <v>0</v>
      </c>
      <c r="AQ234" s="88">
        <f t="shared" ref="AQ234" si="2354">+AQ235</f>
        <v>0</v>
      </c>
      <c r="AR234" s="88">
        <f t="shared" ref="AR234" si="2355">+AR235</f>
        <v>0</v>
      </c>
      <c r="AS234" s="88">
        <f t="shared" ref="AS234" si="2356">+AS235</f>
        <v>0</v>
      </c>
      <c r="AT234" s="88">
        <f>+AT235</f>
        <v>577.19999999999709</v>
      </c>
      <c r="AU234" s="88">
        <f t="shared" ref="AU234" si="2357">+AU235</f>
        <v>0</v>
      </c>
      <c r="AV234" s="88">
        <f t="shared" ref="AV234" si="2358">+AV235</f>
        <v>577.19999999999709</v>
      </c>
      <c r="AW234" s="88">
        <f t="shared" ref="AW234" si="2359">+AW235</f>
        <v>0</v>
      </c>
      <c r="AX234" s="88">
        <f t="shared" ref="AX234" si="2360">+AX235</f>
        <v>0</v>
      </c>
      <c r="AY234" s="88">
        <f t="shared" ref="AY234" si="2361">+AY235</f>
        <v>0</v>
      </c>
      <c r="AZ234" s="88">
        <f t="shared" ref="AZ234" si="2362">+AZ235</f>
        <v>577.19999999999709</v>
      </c>
      <c r="BA234" s="135"/>
      <c r="BB234" s="135"/>
      <c r="BC234" s="135"/>
      <c r="BD234" s="135"/>
      <c r="BE234" s="135"/>
      <c r="BF234" s="135"/>
      <c r="BG234" s="135"/>
      <c r="BH234" s="135"/>
    </row>
    <row r="235" spans="1:60">
      <c r="A235" s="81">
        <v>2023</v>
      </c>
      <c r="B235" s="86">
        <v>8324</v>
      </c>
      <c r="C235" s="81">
        <v>3</v>
      </c>
      <c r="D235" s="81">
        <v>7</v>
      </c>
      <c r="E235" s="81">
        <v>13</v>
      </c>
      <c r="F235" s="81">
        <v>5000</v>
      </c>
      <c r="G235" s="81">
        <v>5300</v>
      </c>
      <c r="H235" s="81">
        <v>531</v>
      </c>
      <c r="I235" s="83">
        <v>1</v>
      </c>
      <c r="J235" s="89" t="s">
        <v>49</v>
      </c>
      <c r="K235" s="87">
        <v>75673.279999999999</v>
      </c>
      <c r="L235" s="87">
        <v>0</v>
      </c>
      <c r="M235" s="85">
        <f>+K235+L235</f>
        <v>75673.279999999999</v>
      </c>
      <c r="N235" s="87">
        <v>0</v>
      </c>
      <c r="O235" s="87">
        <v>0</v>
      </c>
      <c r="P235" s="85">
        <v>0</v>
      </c>
      <c r="Q235" s="85">
        <f>+M235+P235</f>
        <v>75673.279999999999</v>
      </c>
      <c r="R235" s="85">
        <v>75096.08</v>
      </c>
      <c r="S235" s="85">
        <v>0</v>
      </c>
      <c r="T235" s="85">
        <f>+R235+S235</f>
        <v>75096.08</v>
      </c>
      <c r="U235" s="85">
        <v>0</v>
      </c>
      <c r="V235" s="85">
        <v>0</v>
      </c>
      <c r="W235" s="85">
        <f>+U235+V235</f>
        <v>0</v>
      </c>
      <c r="X235" s="85">
        <f>+T235+W235</f>
        <v>75096.08</v>
      </c>
      <c r="Y235" s="85">
        <v>0</v>
      </c>
      <c r="Z235" s="85">
        <v>0</v>
      </c>
      <c r="AA235" s="85">
        <f>+Y235+Z235</f>
        <v>0</v>
      </c>
      <c r="AB235" s="85">
        <v>0</v>
      </c>
      <c r="AC235" s="85">
        <v>0</v>
      </c>
      <c r="AD235" s="85">
        <f>+AB235+AC235</f>
        <v>0</v>
      </c>
      <c r="AE235" s="85">
        <f>+AA235+AD235</f>
        <v>0</v>
      </c>
      <c r="AF235" s="85">
        <v>0</v>
      </c>
      <c r="AG235" s="85">
        <v>0</v>
      </c>
      <c r="AH235" s="85">
        <f>+AF235+AG235</f>
        <v>0</v>
      </c>
      <c r="AI235" s="85">
        <v>0</v>
      </c>
      <c r="AJ235" s="85">
        <v>0</v>
      </c>
      <c r="AK235" s="85">
        <f>+AI235+AJ235</f>
        <v>0</v>
      </c>
      <c r="AL235" s="85">
        <f>+AH235+AK235</f>
        <v>0</v>
      </c>
      <c r="AM235" s="85">
        <v>0</v>
      </c>
      <c r="AN235" s="85">
        <v>0</v>
      </c>
      <c r="AO235" s="85">
        <f>+AM235+AN235</f>
        <v>0</v>
      </c>
      <c r="AP235" s="85">
        <v>0</v>
      </c>
      <c r="AQ235" s="85">
        <v>0</v>
      </c>
      <c r="AR235" s="85">
        <f>+AP235+AQ235</f>
        <v>0</v>
      </c>
      <c r="AS235" s="85">
        <f>+AO235+AR235</f>
        <v>0</v>
      </c>
      <c r="AT235" s="85">
        <f>+K235-R235-Y235-AF235-AM235</f>
        <v>577.19999999999709</v>
      </c>
      <c r="AU235" s="85">
        <f>+L235-S235-Z235-AG235-AN235</f>
        <v>0</v>
      </c>
      <c r="AV235" s="85">
        <f>+AT235+AU235</f>
        <v>577.19999999999709</v>
      </c>
      <c r="AW235" s="85">
        <f>+N235-U235-AB235-AI235-AP235</f>
        <v>0</v>
      </c>
      <c r="AX235" s="85">
        <f>+O235-V235-AC235-AJ235-AQ235</f>
        <v>0</v>
      </c>
      <c r="AY235" s="85">
        <f>+AW235+AX235</f>
        <v>0</v>
      </c>
      <c r="AZ235" s="85">
        <f>+AV235+AY235</f>
        <v>577.19999999999709</v>
      </c>
      <c r="BA235" s="134">
        <v>3</v>
      </c>
      <c r="BB235" s="134"/>
      <c r="BC235" s="134">
        <v>3</v>
      </c>
      <c r="BD235" s="134"/>
      <c r="BE235" s="134"/>
      <c r="BF235" s="134"/>
      <c r="BG235" s="134">
        <f>+BA235-BC235-BE235</f>
        <v>0</v>
      </c>
      <c r="BH235" s="134"/>
    </row>
    <row r="236" spans="1:60">
      <c r="A236" s="76">
        <v>2023</v>
      </c>
      <c r="B236" s="77">
        <v>8324</v>
      </c>
      <c r="C236" s="76">
        <v>3</v>
      </c>
      <c r="D236" s="76">
        <v>7</v>
      </c>
      <c r="E236" s="76">
        <v>13</v>
      </c>
      <c r="F236" s="76">
        <v>5000</v>
      </c>
      <c r="G236" s="76">
        <v>5300</v>
      </c>
      <c r="H236" s="76">
        <v>532</v>
      </c>
      <c r="I236" s="78" t="s">
        <v>6</v>
      </c>
      <c r="J236" s="79" t="s">
        <v>115</v>
      </c>
      <c r="K236" s="88">
        <v>24326.720000000001</v>
      </c>
      <c r="L236" s="88">
        <v>0</v>
      </c>
      <c r="M236" s="88">
        <v>24326.720000000001</v>
      </c>
      <c r="N236" s="88">
        <v>0</v>
      </c>
      <c r="O236" s="88">
        <v>0</v>
      </c>
      <c r="P236" s="88">
        <v>0</v>
      </c>
      <c r="Q236" s="88">
        <v>24326.720000000001</v>
      </c>
      <c r="R236" s="88">
        <f>+R237</f>
        <v>14773.99</v>
      </c>
      <c r="S236" s="88">
        <f t="shared" ref="S236:X236" si="2363">+S237</f>
        <v>0</v>
      </c>
      <c r="T236" s="88">
        <f t="shared" si="2363"/>
        <v>14773.99</v>
      </c>
      <c r="U236" s="88">
        <f t="shared" si="2363"/>
        <v>0</v>
      </c>
      <c r="V236" s="88">
        <f t="shared" si="2363"/>
        <v>0</v>
      </c>
      <c r="W236" s="88">
        <f t="shared" si="2363"/>
        <v>0</v>
      </c>
      <c r="X236" s="88">
        <f t="shared" si="2363"/>
        <v>14773.99</v>
      </c>
      <c r="Y236" s="88">
        <f>+Y237</f>
        <v>0</v>
      </c>
      <c r="Z236" s="88">
        <f t="shared" ref="Z236" si="2364">+Z237</f>
        <v>0</v>
      </c>
      <c r="AA236" s="88">
        <f t="shared" ref="AA236" si="2365">+AA237</f>
        <v>0</v>
      </c>
      <c r="AB236" s="88">
        <f t="shared" ref="AB236" si="2366">+AB237</f>
        <v>0</v>
      </c>
      <c r="AC236" s="88">
        <f t="shared" ref="AC236" si="2367">+AC237</f>
        <v>0</v>
      </c>
      <c r="AD236" s="88">
        <f t="shared" ref="AD236" si="2368">+AD237</f>
        <v>0</v>
      </c>
      <c r="AE236" s="88">
        <f t="shared" ref="AE236" si="2369">+AE237</f>
        <v>0</v>
      </c>
      <c r="AF236" s="88">
        <f>+AF237</f>
        <v>0</v>
      </c>
      <c r="AG236" s="88">
        <f t="shared" ref="AG236" si="2370">+AG237</f>
        <v>0</v>
      </c>
      <c r="AH236" s="88">
        <f t="shared" ref="AH236" si="2371">+AH237</f>
        <v>0</v>
      </c>
      <c r="AI236" s="88">
        <f t="shared" ref="AI236" si="2372">+AI237</f>
        <v>0</v>
      </c>
      <c r="AJ236" s="88">
        <f t="shared" ref="AJ236" si="2373">+AJ237</f>
        <v>0</v>
      </c>
      <c r="AK236" s="88">
        <f t="shared" ref="AK236" si="2374">+AK237</f>
        <v>0</v>
      </c>
      <c r="AL236" s="88">
        <f t="shared" ref="AL236" si="2375">+AL237</f>
        <v>0</v>
      </c>
      <c r="AM236" s="88">
        <f>+AM237</f>
        <v>0</v>
      </c>
      <c r="AN236" s="88">
        <f t="shared" ref="AN236" si="2376">+AN237</f>
        <v>0</v>
      </c>
      <c r="AO236" s="88">
        <f t="shared" ref="AO236" si="2377">+AO237</f>
        <v>0</v>
      </c>
      <c r="AP236" s="88">
        <f t="shared" ref="AP236" si="2378">+AP237</f>
        <v>0</v>
      </c>
      <c r="AQ236" s="88">
        <f t="shared" ref="AQ236" si="2379">+AQ237</f>
        <v>0</v>
      </c>
      <c r="AR236" s="88">
        <f t="shared" ref="AR236" si="2380">+AR237</f>
        <v>0</v>
      </c>
      <c r="AS236" s="88">
        <f t="shared" ref="AS236" si="2381">+AS237</f>
        <v>0</v>
      </c>
      <c r="AT236" s="88">
        <f>+AT237</f>
        <v>9552.7300000000014</v>
      </c>
      <c r="AU236" s="88">
        <f t="shared" ref="AU236" si="2382">+AU237</f>
        <v>0</v>
      </c>
      <c r="AV236" s="88">
        <f t="shared" ref="AV236" si="2383">+AV237</f>
        <v>9552.7300000000014</v>
      </c>
      <c r="AW236" s="88">
        <f t="shared" ref="AW236" si="2384">+AW237</f>
        <v>0</v>
      </c>
      <c r="AX236" s="88">
        <f t="shared" ref="AX236" si="2385">+AX237</f>
        <v>0</v>
      </c>
      <c r="AY236" s="88">
        <f t="shared" ref="AY236" si="2386">+AY237</f>
        <v>0</v>
      </c>
      <c r="AZ236" s="88">
        <f t="shared" ref="AZ236" si="2387">+AZ237</f>
        <v>9552.7300000000014</v>
      </c>
      <c r="BA236" s="135"/>
      <c r="BB236" s="135"/>
      <c r="BC236" s="135"/>
      <c r="BD236" s="135"/>
      <c r="BE236" s="135"/>
      <c r="BF236" s="135"/>
      <c r="BG236" s="135"/>
      <c r="BH236" s="135"/>
    </row>
    <row r="237" spans="1:60">
      <c r="A237" s="81">
        <v>2023</v>
      </c>
      <c r="B237" s="86">
        <v>8324</v>
      </c>
      <c r="C237" s="81">
        <v>3</v>
      </c>
      <c r="D237" s="81">
        <v>7</v>
      </c>
      <c r="E237" s="81">
        <v>13</v>
      </c>
      <c r="F237" s="81">
        <v>5000</v>
      </c>
      <c r="G237" s="81">
        <v>5300</v>
      </c>
      <c r="H237" s="81">
        <v>532</v>
      </c>
      <c r="I237" s="83">
        <v>1</v>
      </c>
      <c r="J237" s="89" t="s">
        <v>115</v>
      </c>
      <c r="K237" s="87">
        <v>24326.720000000001</v>
      </c>
      <c r="L237" s="87">
        <v>0</v>
      </c>
      <c r="M237" s="85">
        <f>+K237+L237</f>
        <v>24326.720000000001</v>
      </c>
      <c r="N237" s="87">
        <v>0</v>
      </c>
      <c r="O237" s="87">
        <v>0</v>
      </c>
      <c r="P237" s="85">
        <v>0</v>
      </c>
      <c r="Q237" s="85">
        <f>+M237+P237</f>
        <v>24326.720000000001</v>
      </c>
      <c r="R237" s="85">
        <v>14773.99</v>
      </c>
      <c r="S237" s="85">
        <v>0</v>
      </c>
      <c r="T237" s="85">
        <f>+R237+S237</f>
        <v>14773.99</v>
      </c>
      <c r="U237" s="85">
        <v>0</v>
      </c>
      <c r="V237" s="85">
        <v>0</v>
      </c>
      <c r="W237" s="85">
        <f>+U237+V237</f>
        <v>0</v>
      </c>
      <c r="X237" s="85">
        <f>+T237+W237</f>
        <v>14773.99</v>
      </c>
      <c r="Y237" s="85">
        <v>0</v>
      </c>
      <c r="Z237" s="85">
        <v>0</v>
      </c>
      <c r="AA237" s="85">
        <f>+Y237+Z237</f>
        <v>0</v>
      </c>
      <c r="AB237" s="85">
        <v>0</v>
      </c>
      <c r="AC237" s="85">
        <v>0</v>
      </c>
      <c r="AD237" s="85">
        <f>+AB237+AC237</f>
        <v>0</v>
      </c>
      <c r="AE237" s="85">
        <f>+AA237+AD237</f>
        <v>0</v>
      </c>
      <c r="AF237" s="85">
        <v>0</v>
      </c>
      <c r="AG237" s="85">
        <v>0</v>
      </c>
      <c r="AH237" s="85">
        <f>+AF237+AG237</f>
        <v>0</v>
      </c>
      <c r="AI237" s="85">
        <v>0</v>
      </c>
      <c r="AJ237" s="85">
        <v>0</v>
      </c>
      <c r="AK237" s="85">
        <f>+AI237+AJ237</f>
        <v>0</v>
      </c>
      <c r="AL237" s="85">
        <f>+AH237+AK237</f>
        <v>0</v>
      </c>
      <c r="AM237" s="85">
        <v>0</v>
      </c>
      <c r="AN237" s="85">
        <v>0</v>
      </c>
      <c r="AO237" s="85">
        <f>+AM237+AN237</f>
        <v>0</v>
      </c>
      <c r="AP237" s="85">
        <v>0</v>
      </c>
      <c r="AQ237" s="85">
        <v>0</v>
      </c>
      <c r="AR237" s="85">
        <f>+AP237+AQ237</f>
        <v>0</v>
      </c>
      <c r="AS237" s="85">
        <f>+AO237+AR237</f>
        <v>0</v>
      </c>
      <c r="AT237" s="85">
        <f>+K237-R237-Y237-AF237-AM237</f>
        <v>9552.7300000000014</v>
      </c>
      <c r="AU237" s="85">
        <f>+L237-S237-Z237-AG237-AN237</f>
        <v>0</v>
      </c>
      <c r="AV237" s="85">
        <f>+AT237+AU237</f>
        <v>9552.7300000000014</v>
      </c>
      <c r="AW237" s="85">
        <f>+N237-U237-AB237-AI237-AP237</f>
        <v>0</v>
      </c>
      <c r="AX237" s="85">
        <f>+O237-V237-AC237-AJ237-AQ237</f>
        <v>0</v>
      </c>
      <c r="AY237" s="85">
        <f>+AW237+AX237</f>
        <v>0</v>
      </c>
      <c r="AZ237" s="85">
        <f>+AV237+AY237</f>
        <v>9552.7300000000014</v>
      </c>
      <c r="BA237" s="134">
        <v>7</v>
      </c>
      <c r="BB237" s="134"/>
      <c r="BC237" s="134">
        <v>7</v>
      </c>
      <c r="BD237" s="134"/>
      <c r="BE237" s="134"/>
      <c r="BF237" s="134"/>
      <c r="BG237" s="134">
        <f>+BA237-BC237-BE237</f>
        <v>0</v>
      </c>
      <c r="BH237" s="134"/>
    </row>
    <row r="238" spans="1:60">
      <c r="A238" s="71">
        <v>2023</v>
      </c>
      <c r="B238" s="72">
        <v>8324</v>
      </c>
      <c r="C238" s="71">
        <v>3</v>
      </c>
      <c r="D238" s="71">
        <v>7</v>
      </c>
      <c r="E238" s="71">
        <v>13</v>
      </c>
      <c r="F238" s="71">
        <v>5000</v>
      </c>
      <c r="G238" s="71">
        <v>5500</v>
      </c>
      <c r="H238" s="71"/>
      <c r="I238" s="73" t="s">
        <v>6</v>
      </c>
      <c r="J238" s="74" t="s">
        <v>169</v>
      </c>
      <c r="K238" s="75">
        <v>150000</v>
      </c>
      <c r="L238" s="75">
        <v>0</v>
      </c>
      <c r="M238" s="75">
        <v>150000</v>
      </c>
      <c r="N238" s="75">
        <v>0</v>
      </c>
      <c r="O238" s="75">
        <v>0</v>
      </c>
      <c r="P238" s="75">
        <v>0</v>
      </c>
      <c r="Q238" s="75">
        <v>150000</v>
      </c>
      <c r="R238" s="75">
        <f>+R239</f>
        <v>0</v>
      </c>
      <c r="S238" s="75">
        <f t="shared" ref="S238:X239" si="2388">+S239</f>
        <v>0</v>
      </c>
      <c r="T238" s="75">
        <f t="shared" si="2388"/>
        <v>0</v>
      </c>
      <c r="U238" s="75">
        <f t="shared" si="2388"/>
        <v>0</v>
      </c>
      <c r="V238" s="75">
        <f t="shared" si="2388"/>
        <v>0</v>
      </c>
      <c r="W238" s="75">
        <f t="shared" si="2388"/>
        <v>0</v>
      </c>
      <c r="X238" s="75">
        <f t="shared" si="2388"/>
        <v>0</v>
      </c>
      <c r="Y238" s="75">
        <f>+Y239</f>
        <v>0</v>
      </c>
      <c r="Z238" s="75">
        <f t="shared" ref="Z238:Z239" si="2389">+Z239</f>
        <v>0</v>
      </c>
      <c r="AA238" s="75">
        <f t="shared" ref="AA238:AA239" si="2390">+AA239</f>
        <v>0</v>
      </c>
      <c r="AB238" s="75">
        <f t="shared" ref="AB238:AB239" si="2391">+AB239</f>
        <v>0</v>
      </c>
      <c r="AC238" s="75">
        <f t="shared" ref="AC238:AC239" si="2392">+AC239</f>
        <v>0</v>
      </c>
      <c r="AD238" s="75">
        <f t="shared" ref="AD238:AD239" si="2393">+AD239</f>
        <v>0</v>
      </c>
      <c r="AE238" s="75">
        <f t="shared" ref="AE238:AE239" si="2394">+AE239</f>
        <v>0</v>
      </c>
      <c r="AF238" s="75">
        <f>+AF239</f>
        <v>0</v>
      </c>
      <c r="AG238" s="75">
        <f t="shared" ref="AG238:AG239" si="2395">+AG239</f>
        <v>0</v>
      </c>
      <c r="AH238" s="75">
        <f t="shared" ref="AH238:AH239" si="2396">+AH239</f>
        <v>0</v>
      </c>
      <c r="AI238" s="75">
        <f t="shared" ref="AI238:AI239" si="2397">+AI239</f>
        <v>0</v>
      </c>
      <c r="AJ238" s="75">
        <f t="shared" ref="AJ238:AJ239" si="2398">+AJ239</f>
        <v>0</v>
      </c>
      <c r="AK238" s="75">
        <f t="shared" ref="AK238:AK239" si="2399">+AK239</f>
        <v>0</v>
      </c>
      <c r="AL238" s="75">
        <f t="shared" ref="AL238:AL239" si="2400">+AL239</f>
        <v>0</v>
      </c>
      <c r="AM238" s="75">
        <f>+AM239</f>
        <v>0</v>
      </c>
      <c r="AN238" s="75">
        <f t="shared" ref="AN238:AN239" si="2401">+AN239</f>
        <v>0</v>
      </c>
      <c r="AO238" s="75">
        <f t="shared" ref="AO238:AO239" si="2402">+AO239</f>
        <v>0</v>
      </c>
      <c r="AP238" s="75">
        <f t="shared" ref="AP238:AP239" si="2403">+AP239</f>
        <v>0</v>
      </c>
      <c r="AQ238" s="75">
        <f t="shared" ref="AQ238:AQ239" si="2404">+AQ239</f>
        <v>0</v>
      </c>
      <c r="AR238" s="75">
        <f t="shared" ref="AR238:AR239" si="2405">+AR239</f>
        <v>0</v>
      </c>
      <c r="AS238" s="75">
        <f t="shared" ref="AS238:AS239" si="2406">+AS239</f>
        <v>0</v>
      </c>
      <c r="AT238" s="75">
        <f>+AT239</f>
        <v>150000</v>
      </c>
      <c r="AU238" s="75">
        <f t="shared" ref="AU238:AU239" si="2407">+AU239</f>
        <v>0</v>
      </c>
      <c r="AV238" s="75">
        <f t="shared" ref="AV238:AV239" si="2408">+AV239</f>
        <v>150000</v>
      </c>
      <c r="AW238" s="75">
        <f t="shared" ref="AW238:AW239" si="2409">+AW239</f>
        <v>0</v>
      </c>
      <c r="AX238" s="75">
        <f t="shared" ref="AX238:AX239" si="2410">+AX239</f>
        <v>0</v>
      </c>
      <c r="AY238" s="75">
        <f t="shared" ref="AY238:AY239" si="2411">+AY239</f>
        <v>0</v>
      </c>
      <c r="AZ238" s="75">
        <f t="shared" ref="AZ238:AZ239" si="2412">+AZ239</f>
        <v>150000</v>
      </c>
      <c r="BA238" s="132"/>
      <c r="BB238" s="132"/>
      <c r="BC238" s="132"/>
      <c r="BD238" s="132"/>
      <c r="BE238" s="132"/>
      <c r="BF238" s="132"/>
      <c r="BG238" s="132"/>
      <c r="BH238" s="132"/>
    </row>
    <row r="239" spans="1:60">
      <c r="A239" s="76">
        <v>2023</v>
      </c>
      <c r="B239" s="93">
        <v>8324</v>
      </c>
      <c r="C239" s="76">
        <v>3</v>
      </c>
      <c r="D239" s="76">
        <v>7</v>
      </c>
      <c r="E239" s="76">
        <v>13</v>
      </c>
      <c r="F239" s="76">
        <v>5000</v>
      </c>
      <c r="G239" s="76">
        <v>5500</v>
      </c>
      <c r="H239" s="76">
        <v>551</v>
      </c>
      <c r="I239" s="78" t="s">
        <v>6</v>
      </c>
      <c r="J239" s="79" t="s">
        <v>124</v>
      </c>
      <c r="K239" s="88">
        <v>150000</v>
      </c>
      <c r="L239" s="88">
        <v>0</v>
      </c>
      <c r="M239" s="88">
        <v>150000</v>
      </c>
      <c r="N239" s="88">
        <v>0</v>
      </c>
      <c r="O239" s="88">
        <v>0</v>
      </c>
      <c r="P239" s="88">
        <v>0</v>
      </c>
      <c r="Q239" s="88">
        <v>150000</v>
      </c>
      <c r="R239" s="88">
        <f>+R240</f>
        <v>0</v>
      </c>
      <c r="S239" s="88">
        <f t="shared" si="2388"/>
        <v>0</v>
      </c>
      <c r="T239" s="88">
        <f t="shared" si="2388"/>
        <v>0</v>
      </c>
      <c r="U239" s="88">
        <f t="shared" si="2388"/>
        <v>0</v>
      </c>
      <c r="V239" s="88">
        <f t="shared" si="2388"/>
        <v>0</v>
      </c>
      <c r="W239" s="88">
        <f t="shared" si="2388"/>
        <v>0</v>
      </c>
      <c r="X239" s="88">
        <f t="shared" si="2388"/>
        <v>0</v>
      </c>
      <c r="Y239" s="88">
        <f>+Y240</f>
        <v>0</v>
      </c>
      <c r="Z239" s="88">
        <f t="shared" si="2389"/>
        <v>0</v>
      </c>
      <c r="AA239" s="88">
        <f t="shared" si="2390"/>
        <v>0</v>
      </c>
      <c r="AB239" s="88">
        <f t="shared" si="2391"/>
        <v>0</v>
      </c>
      <c r="AC239" s="88">
        <f t="shared" si="2392"/>
        <v>0</v>
      </c>
      <c r="AD239" s="88">
        <f t="shared" si="2393"/>
        <v>0</v>
      </c>
      <c r="AE239" s="88">
        <f t="shared" si="2394"/>
        <v>0</v>
      </c>
      <c r="AF239" s="88">
        <f>+AF240</f>
        <v>0</v>
      </c>
      <c r="AG239" s="88">
        <f t="shared" si="2395"/>
        <v>0</v>
      </c>
      <c r="AH239" s="88">
        <f t="shared" si="2396"/>
        <v>0</v>
      </c>
      <c r="AI239" s="88">
        <f t="shared" si="2397"/>
        <v>0</v>
      </c>
      <c r="AJ239" s="88">
        <f t="shared" si="2398"/>
        <v>0</v>
      </c>
      <c r="AK239" s="88">
        <f t="shared" si="2399"/>
        <v>0</v>
      </c>
      <c r="AL239" s="88">
        <f t="shared" si="2400"/>
        <v>0</v>
      </c>
      <c r="AM239" s="88">
        <f>+AM240</f>
        <v>0</v>
      </c>
      <c r="AN239" s="88">
        <f t="shared" si="2401"/>
        <v>0</v>
      </c>
      <c r="AO239" s="88">
        <f t="shared" si="2402"/>
        <v>0</v>
      </c>
      <c r="AP239" s="88">
        <f t="shared" si="2403"/>
        <v>0</v>
      </c>
      <c r="AQ239" s="88">
        <f t="shared" si="2404"/>
        <v>0</v>
      </c>
      <c r="AR239" s="88">
        <f t="shared" si="2405"/>
        <v>0</v>
      </c>
      <c r="AS239" s="88">
        <f t="shared" si="2406"/>
        <v>0</v>
      </c>
      <c r="AT239" s="88">
        <f>+AT240</f>
        <v>150000</v>
      </c>
      <c r="AU239" s="88">
        <f t="shared" si="2407"/>
        <v>0</v>
      </c>
      <c r="AV239" s="88">
        <f t="shared" si="2408"/>
        <v>150000</v>
      </c>
      <c r="AW239" s="88">
        <f t="shared" si="2409"/>
        <v>0</v>
      </c>
      <c r="AX239" s="88">
        <f t="shared" si="2410"/>
        <v>0</v>
      </c>
      <c r="AY239" s="88">
        <f t="shared" si="2411"/>
        <v>0</v>
      </c>
      <c r="AZ239" s="88">
        <f t="shared" si="2412"/>
        <v>150000</v>
      </c>
      <c r="BA239" s="135"/>
      <c r="BB239" s="135"/>
      <c r="BC239" s="135"/>
      <c r="BD239" s="135"/>
      <c r="BE239" s="135"/>
      <c r="BF239" s="135"/>
      <c r="BG239" s="135"/>
      <c r="BH239" s="135"/>
    </row>
    <row r="240" spans="1:60">
      <c r="A240" s="81">
        <v>2023</v>
      </c>
      <c r="B240" s="86">
        <v>8324</v>
      </c>
      <c r="C240" s="81">
        <v>3</v>
      </c>
      <c r="D240" s="81">
        <v>7</v>
      </c>
      <c r="E240" s="81">
        <v>13</v>
      </c>
      <c r="F240" s="81">
        <v>5000</v>
      </c>
      <c r="G240" s="81">
        <v>5500</v>
      </c>
      <c r="H240" s="81">
        <v>551</v>
      </c>
      <c r="I240" s="83">
        <v>1</v>
      </c>
      <c r="J240" s="89" t="s">
        <v>124</v>
      </c>
      <c r="K240" s="87">
        <v>150000</v>
      </c>
      <c r="L240" s="87">
        <v>0</v>
      </c>
      <c r="M240" s="85">
        <v>150000</v>
      </c>
      <c r="N240" s="87">
        <v>0</v>
      </c>
      <c r="O240" s="87">
        <v>0</v>
      </c>
      <c r="P240" s="85">
        <v>0</v>
      </c>
      <c r="Q240" s="85">
        <v>150000</v>
      </c>
      <c r="R240" s="85">
        <v>0</v>
      </c>
      <c r="S240" s="85">
        <v>0</v>
      </c>
      <c r="T240" s="85">
        <f>+R240+S240</f>
        <v>0</v>
      </c>
      <c r="U240" s="85">
        <v>0</v>
      </c>
      <c r="V240" s="85">
        <v>0</v>
      </c>
      <c r="W240" s="85">
        <f>+U240+V240</f>
        <v>0</v>
      </c>
      <c r="X240" s="85">
        <f>+T240+W240</f>
        <v>0</v>
      </c>
      <c r="Y240" s="85">
        <v>0</v>
      </c>
      <c r="Z240" s="85">
        <v>0</v>
      </c>
      <c r="AA240" s="85">
        <f>+Y240+Z240</f>
        <v>0</v>
      </c>
      <c r="AB240" s="85">
        <v>0</v>
      </c>
      <c r="AC240" s="85">
        <v>0</v>
      </c>
      <c r="AD240" s="85">
        <f>+AB240+AC240</f>
        <v>0</v>
      </c>
      <c r="AE240" s="85">
        <f>+AA240+AD240</f>
        <v>0</v>
      </c>
      <c r="AF240" s="85">
        <v>0</v>
      </c>
      <c r="AG240" s="85">
        <v>0</v>
      </c>
      <c r="AH240" s="85">
        <f>+AF240+AG240</f>
        <v>0</v>
      </c>
      <c r="AI240" s="85">
        <v>0</v>
      </c>
      <c r="AJ240" s="85">
        <v>0</v>
      </c>
      <c r="AK240" s="85">
        <f>+AI240+AJ240</f>
        <v>0</v>
      </c>
      <c r="AL240" s="85">
        <f>+AH240+AK240</f>
        <v>0</v>
      </c>
      <c r="AM240" s="85">
        <v>0</v>
      </c>
      <c r="AN240" s="85">
        <v>0</v>
      </c>
      <c r="AO240" s="85">
        <f>+AM240+AN240</f>
        <v>0</v>
      </c>
      <c r="AP240" s="85">
        <v>0</v>
      </c>
      <c r="AQ240" s="85">
        <v>0</v>
      </c>
      <c r="AR240" s="85">
        <f>+AP240+AQ240</f>
        <v>0</v>
      </c>
      <c r="AS240" s="85">
        <f>+AO240+AR240</f>
        <v>0</v>
      </c>
      <c r="AT240" s="85">
        <f>+K240-R240-Y240-AF240-AM240</f>
        <v>150000</v>
      </c>
      <c r="AU240" s="85">
        <f>+L240-S240-Z240-AG240-AN240</f>
        <v>0</v>
      </c>
      <c r="AV240" s="85">
        <f>+AT240+AU240</f>
        <v>150000</v>
      </c>
      <c r="AW240" s="85">
        <f>+N240-U240-AB240-AI240-AP240</f>
        <v>0</v>
      </c>
      <c r="AX240" s="85">
        <f>+O240-V240-AC240-AJ240-AQ240</f>
        <v>0</v>
      </c>
      <c r="AY240" s="85">
        <f>+AW240+AX240</f>
        <v>0</v>
      </c>
      <c r="AZ240" s="85">
        <f>+AV240+AY240</f>
        <v>150000</v>
      </c>
      <c r="BA240" s="134">
        <v>30</v>
      </c>
      <c r="BB240" s="134"/>
      <c r="BC240" s="134"/>
      <c r="BD240" s="134"/>
      <c r="BE240" s="134"/>
      <c r="BF240" s="134"/>
      <c r="BG240" s="134">
        <f>+BA240-BC240-BE240</f>
        <v>30</v>
      </c>
      <c r="BH240" s="134"/>
    </row>
    <row r="241" spans="1:60">
      <c r="A241" s="71">
        <v>2023</v>
      </c>
      <c r="B241" s="72">
        <v>8324</v>
      </c>
      <c r="C241" s="71">
        <v>3</v>
      </c>
      <c r="D241" s="71">
        <v>7</v>
      </c>
      <c r="E241" s="71">
        <v>13</v>
      </c>
      <c r="F241" s="71">
        <v>5000</v>
      </c>
      <c r="G241" s="71">
        <v>5600</v>
      </c>
      <c r="H241" s="71"/>
      <c r="I241" s="73" t="s">
        <v>6</v>
      </c>
      <c r="J241" s="74" t="s">
        <v>38</v>
      </c>
      <c r="K241" s="75">
        <v>3230000</v>
      </c>
      <c r="L241" s="75">
        <v>0</v>
      </c>
      <c r="M241" s="75">
        <v>3230000</v>
      </c>
      <c r="N241" s="75">
        <v>0</v>
      </c>
      <c r="O241" s="75">
        <v>0</v>
      </c>
      <c r="P241" s="75">
        <v>0</v>
      </c>
      <c r="Q241" s="75">
        <v>3230000</v>
      </c>
      <c r="R241" s="75">
        <f>+R242+R244</f>
        <v>1617040</v>
      </c>
      <c r="S241" s="75">
        <f t="shared" ref="S241:X241" si="2413">+S242+S244</f>
        <v>0</v>
      </c>
      <c r="T241" s="75">
        <f t="shared" si="2413"/>
        <v>1617040</v>
      </c>
      <c r="U241" s="75">
        <f t="shared" si="2413"/>
        <v>0</v>
      </c>
      <c r="V241" s="75">
        <f t="shared" si="2413"/>
        <v>0</v>
      </c>
      <c r="W241" s="75">
        <f t="shared" si="2413"/>
        <v>0</v>
      </c>
      <c r="X241" s="75">
        <f t="shared" si="2413"/>
        <v>1617040</v>
      </c>
      <c r="Y241" s="75">
        <f>+Y242+Y244</f>
        <v>0</v>
      </c>
      <c r="Z241" s="75">
        <f t="shared" ref="Z241" si="2414">+Z242+Z244</f>
        <v>0</v>
      </c>
      <c r="AA241" s="75">
        <f t="shared" ref="AA241" si="2415">+AA242+AA244</f>
        <v>0</v>
      </c>
      <c r="AB241" s="75">
        <f t="shared" ref="AB241" si="2416">+AB242+AB244</f>
        <v>0</v>
      </c>
      <c r="AC241" s="75">
        <f t="shared" ref="AC241" si="2417">+AC242+AC244</f>
        <v>0</v>
      </c>
      <c r="AD241" s="75">
        <f t="shared" ref="AD241" si="2418">+AD242+AD244</f>
        <v>0</v>
      </c>
      <c r="AE241" s="75">
        <f t="shared" ref="AE241" si="2419">+AE242+AE244</f>
        <v>0</v>
      </c>
      <c r="AF241" s="75">
        <f>+AF242+AF244</f>
        <v>0</v>
      </c>
      <c r="AG241" s="75">
        <f t="shared" ref="AG241" si="2420">+AG242+AG244</f>
        <v>0</v>
      </c>
      <c r="AH241" s="75">
        <f t="shared" ref="AH241" si="2421">+AH242+AH244</f>
        <v>0</v>
      </c>
      <c r="AI241" s="75">
        <f t="shared" ref="AI241" si="2422">+AI242+AI244</f>
        <v>0</v>
      </c>
      <c r="AJ241" s="75">
        <f t="shared" ref="AJ241" si="2423">+AJ242+AJ244</f>
        <v>0</v>
      </c>
      <c r="AK241" s="75">
        <f t="shared" ref="AK241" si="2424">+AK242+AK244</f>
        <v>0</v>
      </c>
      <c r="AL241" s="75">
        <f t="shared" ref="AL241" si="2425">+AL242+AL244</f>
        <v>0</v>
      </c>
      <c r="AM241" s="75">
        <f>+AM242+AM244</f>
        <v>0</v>
      </c>
      <c r="AN241" s="75">
        <f t="shared" ref="AN241" si="2426">+AN242+AN244</f>
        <v>0</v>
      </c>
      <c r="AO241" s="75">
        <f t="shared" ref="AO241" si="2427">+AO242+AO244</f>
        <v>0</v>
      </c>
      <c r="AP241" s="75">
        <f t="shared" ref="AP241" si="2428">+AP242+AP244</f>
        <v>0</v>
      </c>
      <c r="AQ241" s="75">
        <f t="shared" ref="AQ241" si="2429">+AQ242+AQ244</f>
        <v>0</v>
      </c>
      <c r="AR241" s="75">
        <f t="shared" ref="AR241" si="2430">+AR242+AR244</f>
        <v>0</v>
      </c>
      <c r="AS241" s="75">
        <f t="shared" ref="AS241" si="2431">+AS242+AS244</f>
        <v>0</v>
      </c>
      <c r="AT241" s="75">
        <f>+AT242+AT244</f>
        <v>1612960</v>
      </c>
      <c r="AU241" s="75">
        <f t="shared" ref="AU241" si="2432">+AU242+AU244</f>
        <v>0</v>
      </c>
      <c r="AV241" s="75">
        <f t="shared" ref="AV241" si="2433">+AV242+AV244</f>
        <v>1612960</v>
      </c>
      <c r="AW241" s="75">
        <f t="shared" ref="AW241" si="2434">+AW242+AW244</f>
        <v>0</v>
      </c>
      <c r="AX241" s="75">
        <f t="shared" ref="AX241" si="2435">+AX242+AX244</f>
        <v>0</v>
      </c>
      <c r="AY241" s="75">
        <f t="shared" ref="AY241" si="2436">+AY242+AY244</f>
        <v>0</v>
      </c>
      <c r="AZ241" s="75">
        <f t="shared" ref="AZ241" si="2437">+AZ242+AZ244</f>
        <v>1612960</v>
      </c>
      <c r="BA241" s="132"/>
      <c r="BB241" s="132"/>
      <c r="BC241" s="132"/>
      <c r="BD241" s="132"/>
      <c r="BE241" s="132"/>
      <c r="BF241" s="132"/>
      <c r="BG241" s="132"/>
      <c r="BH241" s="132"/>
    </row>
    <row r="242" spans="1:60">
      <c r="A242" s="76">
        <v>2023</v>
      </c>
      <c r="B242" s="93">
        <v>8324</v>
      </c>
      <c r="C242" s="76">
        <v>3</v>
      </c>
      <c r="D242" s="76">
        <v>7</v>
      </c>
      <c r="E242" s="76">
        <v>13</v>
      </c>
      <c r="F242" s="76">
        <v>5000</v>
      </c>
      <c r="G242" s="76">
        <v>5600</v>
      </c>
      <c r="H242" s="76">
        <v>565</v>
      </c>
      <c r="I242" s="78" t="s">
        <v>6</v>
      </c>
      <c r="J242" s="79" t="s">
        <v>39</v>
      </c>
      <c r="K242" s="88">
        <v>1230000</v>
      </c>
      <c r="L242" s="88">
        <v>0</v>
      </c>
      <c r="M242" s="88">
        <v>1230000</v>
      </c>
      <c r="N242" s="88">
        <v>0</v>
      </c>
      <c r="O242" s="88">
        <v>0</v>
      </c>
      <c r="P242" s="88">
        <v>0</v>
      </c>
      <c r="Q242" s="88">
        <v>1230000</v>
      </c>
      <c r="R242" s="88">
        <f>+R243</f>
        <v>0</v>
      </c>
      <c r="S242" s="88">
        <f t="shared" ref="S242:X242" si="2438">+S243</f>
        <v>0</v>
      </c>
      <c r="T242" s="88">
        <f t="shared" si="2438"/>
        <v>0</v>
      </c>
      <c r="U242" s="88">
        <f t="shared" si="2438"/>
        <v>0</v>
      </c>
      <c r="V242" s="88">
        <f t="shared" si="2438"/>
        <v>0</v>
      </c>
      <c r="W242" s="88">
        <f t="shared" si="2438"/>
        <v>0</v>
      </c>
      <c r="X242" s="88">
        <f t="shared" si="2438"/>
        <v>0</v>
      </c>
      <c r="Y242" s="88">
        <f>+Y243</f>
        <v>0</v>
      </c>
      <c r="Z242" s="88">
        <f t="shared" ref="Z242" si="2439">+Z243</f>
        <v>0</v>
      </c>
      <c r="AA242" s="88">
        <f t="shared" ref="AA242" si="2440">+AA243</f>
        <v>0</v>
      </c>
      <c r="AB242" s="88">
        <f t="shared" ref="AB242" si="2441">+AB243</f>
        <v>0</v>
      </c>
      <c r="AC242" s="88">
        <f t="shared" ref="AC242" si="2442">+AC243</f>
        <v>0</v>
      </c>
      <c r="AD242" s="88">
        <f t="shared" ref="AD242" si="2443">+AD243</f>
        <v>0</v>
      </c>
      <c r="AE242" s="88">
        <f t="shared" ref="AE242" si="2444">+AE243</f>
        <v>0</v>
      </c>
      <c r="AF242" s="88">
        <f>+AF243</f>
        <v>0</v>
      </c>
      <c r="AG242" s="88">
        <f t="shared" ref="AG242" si="2445">+AG243</f>
        <v>0</v>
      </c>
      <c r="AH242" s="88">
        <f t="shared" ref="AH242" si="2446">+AH243</f>
        <v>0</v>
      </c>
      <c r="AI242" s="88">
        <f t="shared" ref="AI242" si="2447">+AI243</f>
        <v>0</v>
      </c>
      <c r="AJ242" s="88">
        <f t="shared" ref="AJ242" si="2448">+AJ243</f>
        <v>0</v>
      </c>
      <c r="AK242" s="88">
        <f t="shared" ref="AK242" si="2449">+AK243</f>
        <v>0</v>
      </c>
      <c r="AL242" s="88">
        <f t="shared" ref="AL242" si="2450">+AL243</f>
        <v>0</v>
      </c>
      <c r="AM242" s="88">
        <f>+AM243</f>
        <v>0</v>
      </c>
      <c r="AN242" s="88">
        <f t="shared" ref="AN242" si="2451">+AN243</f>
        <v>0</v>
      </c>
      <c r="AO242" s="88">
        <f t="shared" ref="AO242" si="2452">+AO243</f>
        <v>0</v>
      </c>
      <c r="AP242" s="88">
        <f t="shared" ref="AP242" si="2453">+AP243</f>
        <v>0</v>
      </c>
      <c r="AQ242" s="88">
        <f t="shared" ref="AQ242" si="2454">+AQ243</f>
        <v>0</v>
      </c>
      <c r="AR242" s="88">
        <f t="shared" ref="AR242" si="2455">+AR243</f>
        <v>0</v>
      </c>
      <c r="AS242" s="88">
        <f t="shared" ref="AS242" si="2456">+AS243</f>
        <v>0</v>
      </c>
      <c r="AT242" s="88">
        <f>+AT243</f>
        <v>1230000</v>
      </c>
      <c r="AU242" s="88">
        <f t="shared" ref="AU242" si="2457">+AU243</f>
        <v>0</v>
      </c>
      <c r="AV242" s="88">
        <f t="shared" ref="AV242" si="2458">+AV243</f>
        <v>1230000</v>
      </c>
      <c r="AW242" s="88">
        <f t="shared" ref="AW242" si="2459">+AW243</f>
        <v>0</v>
      </c>
      <c r="AX242" s="88">
        <f t="shared" ref="AX242" si="2460">+AX243</f>
        <v>0</v>
      </c>
      <c r="AY242" s="88">
        <f t="shared" ref="AY242" si="2461">+AY243</f>
        <v>0</v>
      </c>
      <c r="AZ242" s="88">
        <f t="shared" ref="AZ242" si="2462">+AZ243</f>
        <v>1230000</v>
      </c>
      <c r="BA242" s="135"/>
      <c r="BB242" s="135"/>
      <c r="BC242" s="135"/>
      <c r="BD242" s="135"/>
      <c r="BE242" s="135"/>
      <c r="BF242" s="135"/>
      <c r="BG242" s="135"/>
      <c r="BH242" s="135"/>
    </row>
    <row r="243" spans="1:60">
      <c r="A243" s="81">
        <v>2023</v>
      </c>
      <c r="B243" s="86">
        <v>8324</v>
      </c>
      <c r="C243" s="81">
        <v>3</v>
      </c>
      <c r="D243" s="81">
        <v>7</v>
      </c>
      <c r="E243" s="81">
        <v>13</v>
      </c>
      <c r="F243" s="81">
        <v>5000</v>
      </c>
      <c r="G243" s="81">
        <v>5600</v>
      </c>
      <c r="H243" s="81">
        <v>565</v>
      </c>
      <c r="I243" s="83">
        <v>1</v>
      </c>
      <c r="J243" s="89" t="s">
        <v>39</v>
      </c>
      <c r="K243" s="87">
        <v>1230000</v>
      </c>
      <c r="L243" s="87">
        <v>0</v>
      </c>
      <c r="M243" s="85">
        <v>1230000</v>
      </c>
      <c r="N243" s="87">
        <v>0</v>
      </c>
      <c r="O243" s="87">
        <v>0</v>
      </c>
      <c r="P243" s="85">
        <v>0</v>
      </c>
      <c r="Q243" s="85">
        <v>1230000</v>
      </c>
      <c r="R243" s="85">
        <v>0</v>
      </c>
      <c r="S243" s="85">
        <v>0</v>
      </c>
      <c r="T243" s="85">
        <f>+R243+S243</f>
        <v>0</v>
      </c>
      <c r="U243" s="85">
        <v>0</v>
      </c>
      <c r="V243" s="85">
        <v>0</v>
      </c>
      <c r="W243" s="85">
        <f>+U243+V243</f>
        <v>0</v>
      </c>
      <c r="X243" s="85">
        <f>+T243+W243</f>
        <v>0</v>
      </c>
      <c r="Y243" s="85">
        <v>0</v>
      </c>
      <c r="Z243" s="85">
        <v>0</v>
      </c>
      <c r="AA243" s="85">
        <f>+Y243+Z243</f>
        <v>0</v>
      </c>
      <c r="AB243" s="85">
        <v>0</v>
      </c>
      <c r="AC243" s="85">
        <v>0</v>
      </c>
      <c r="AD243" s="85">
        <f>+AB243+AC243</f>
        <v>0</v>
      </c>
      <c r="AE243" s="85">
        <f>+AA243+AD243</f>
        <v>0</v>
      </c>
      <c r="AF243" s="85">
        <v>0</v>
      </c>
      <c r="AG243" s="85">
        <v>0</v>
      </c>
      <c r="AH243" s="85">
        <f>+AF243+AG243</f>
        <v>0</v>
      </c>
      <c r="AI243" s="85">
        <v>0</v>
      </c>
      <c r="AJ243" s="85">
        <v>0</v>
      </c>
      <c r="AK243" s="85">
        <f>+AI243+AJ243</f>
        <v>0</v>
      </c>
      <c r="AL243" s="85">
        <f>+AH243+AK243</f>
        <v>0</v>
      </c>
      <c r="AM243" s="85">
        <v>0</v>
      </c>
      <c r="AN243" s="85">
        <v>0</v>
      </c>
      <c r="AO243" s="85">
        <f>+AM243+AN243</f>
        <v>0</v>
      </c>
      <c r="AP243" s="85">
        <v>0</v>
      </c>
      <c r="AQ243" s="85">
        <v>0</v>
      </c>
      <c r="AR243" s="85">
        <f>+AP243+AQ243</f>
        <v>0</v>
      </c>
      <c r="AS243" s="85">
        <f>+AO243+AR243</f>
        <v>0</v>
      </c>
      <c r="AT243" s="85">
        <f>+K243-R243-Y243-AF243-AM243</f>
        <v>1230000</v>
      </c>
      <c r="AU243" s="85">
        <f>+L243-S243-Z243-AG243-AN243</f>
        <v>0</v>
      </c>
      <c r="AV243" s="85">
        <f>+AT243+AU243</f>
        <v>1230000</v>
      </c>
      <c r="AW243" s="85">
        <f>+N243-U243-AB243-AI243-AP243</f>
        <v>0</v>
      </c>
      <c r="AX243" s="85">
        <f>+O243-V243-AC243-AJ243-AQ243</f>
        <v>0</v>
      </c>
      <c r="AY243" s="85">
        <f>+AW243+AX243</f>
        <v>0</v>
      </c>
      <c r="AZ243" s="85">
        <f>+AV243+AY243</f>
        <v>1230000</v>
      </c>
      <c r="BA243" s="134">
        <v>30</v>
      </c>
      <c r="BB243" s="134"/>
      <c r="BC243" s="134"/>
      <c r="BD243" s="134"/>
      <c r="BE243" s="134"/>
      <c r="BF243" s="134"/>
      <c r="BG243" s="134">
        <f>+BA243-BC243-BE243</f>
        <v>30</v>
      </c>
      <c r="BH243" s="134"/>
    </row>
    <row r="244" spans="1:60" ht="25.5">
      <c r="A244" s="76">
        <v>2023</v>
      </c>
      <c r="B244" s="93">
        <v>8324</v>
      </c>
      <c r="C244" s="76">
        <v>3</v>
      </c>
      <c r="D244" s="76">
        <v>7</v>
      </c>
      <c r="E244" s="76">
        <v>13</v>
      </c>
      <c r="F244" s="76">
        <v>5000</v>
      </c>
      <c r="G244" s="76">
        <v>5600</v>
      </c>
      <c r="H244" s="76">
        <v>566</v>
      </c>
      <c r="I244" s="78" t="s">
        <v>6</v>
      </c>
      <c r="J244" s="79" t="s">
        <v>120</v>
      </c>
      <c r="K244" s="88">
        <v>2000000</v>
      </c>
      <c r="L244" s="88">
        <v>0</v>
      </c>
      <c r="M244" s="88">
        <v>2000000</v>
      </c>
      <c r="N244" s="88">
        <v>0</v>
      </c>
      <c r="O244" s="88">
        <v>0</v>
      </c>
      <c r="P244" s="88">
        <v>0</v>
      </c>
      <c r="Q244" s="88">
        <v>2000000</v>
      </c>
      <c r="R244" s="88">
        <f>+R245</f>
        <v>1617040</v>
      </c>
      <c r="S244" s="88">
        <f t="shared" ref="S244:X244" si="2463">+S245</f>
        <v>0</v>
      </c>
      <c r="T244" s="88">
        <f t="shared" si="2463"/>
        <v>1617040</v>
      </c>
      <c r="U244" s="88">
        <f t="shared" si="2463"/>
        <v>0</v>
      </c>
      <c r="V244" s="88">
        <f t="shared" si="2463"/>
        <v>0</v>
      </c>
      <c r="W244" s="88">
        <f t="shared" si="2463"/>
        <v>0</v>
      </c>
      <c r="X244" s="88">
        <f t="shared" si="2463"/>
        <v>1617040</v>
      </c>
      <c r="Y244" s="88">
        <f>+Y245</f>
        <v>0</v>
      </c>
      <c r="Z244" s="88">
        <f t="shared" ref="Z244" si="2464">+Z245</f>
        <v>0</v>
      </c>
      <c r="AA244" s="88">
        <f t="shared" ref="AA244" si="2465">+AA245</f>
        <v>0</v>
      </c>
      <c r="AB244" s="88">
        <f t="shared" ref="AB244" si="2466">+AB245</f>
        <v>0</v>
      </c>
      <c r="AC244" s="88">
        <f t="shared" ref="AC244" si="2467">+AC245</f>
        <v>0</v>
      </c>
      <c r="AD244" s="88">
        <f t="shared" ref="AD244" si="2468">+AD245</f>
        <v>0</v>
      </c>
      <c r="AE244" s="88">
        <f t="shared" ref="AE244" si="2469">+AE245</f>
        <v>0</v>
      </c>
      <c r="AF244" s="88">
        <f>+AF245</f>
        <v>0</v>
      </c>
      <c r="AG244" s="88">
        <f t="shared" ref="AG244" si="2470">+AG245</f>
        <v>0</v>
      </c>
      <c r="AH244" s="88">
        <f t="shared" ref="AH244" si="2471">+AH245</f>
        <v>0</v>
      </c>
      <c r="AI244" s="88">
        <f t="shared" ref="AI244" si="2472">+AI245</f>
        <v>0</v>
      </c>
      <c r="AJ244" s="88">
        <f t="shared" ref="AJ244" si="2473">+AJ245</f>
        <v>0</v>
      </c>
      <c r="AK244" s="88">
        <f t="shared" ref="AK244" si="2474">+AK245</f>
        <v>0</v>
      </c>
      <c r="AL244" s="88">
        <f t="shared" ref="AL244" si="2475">+AL245</f>
        <v>0</v>
      </c>
      <c r="AM244" s="88">
        <f>+AM245</f>
        <v>0</v>
      </c>
      <c r="AN244" s="88">
        <f t="shared" ref="AN244" si="2476">+AN245</f>
        <v>0</v>
      </c>
      <c r="AO244" s="88">
        <f t="shared" ref="AO244" si="2477">+AO245</f>
        <v>0</v>
      </c>
      <c r="AP244" s="88">
        <f t="shared" ref="AP244" si="2478">+AP245</f>
        <v>0</v>
      </c>
      <c r="AQ244" s="88">
        <f t="shared" ref="AQ244" si="2479">+AQ245</f>
        <v>0</v>
      </c>
      <c r="AR244" s="88">
        <f t="shared" ref="AR244" si="2480">+AR245</f>
        <v>0</v>
      </c>
      <c r="AS244" s="88">
        <f t="shared" ref="AS244" si="2481">+AS245</f>
        <v>0</v>
      </c>
      <c r="AT244" s="88">
        <f>+AT245</f>
        <v>382960</v>
      </c>
      <c r="AU244" s="88">
        <f t="shared" ref="AU244" si="2482">+AU245</f>
        <v>0</v>
      </c>
      <c r="AV244" s="88">
        <f t="shared" ref="AV244" si="2483">+AV245</f>
        <v>382960</v>
      </c>
      <c r="AW244" s="88">
        <f t="shared" ref="AW244" si="2484">+AW245</f>
        <v>0</v>
      </c>
      <c r="AX244" s="88">
        <f t="shared" ref="AX244" si="2485">+AX245</f>
        <v>0</v>
      </c>
      <c r="AY244" s="88">
        <f t="shared" ref="AY244" si="2486">+AY245</f>
        <v>0</v>
      </c>
      <c r="AZ244" s="88">
        <f t="shared" ref="AZ244" si="2487">+AZ245</f>
        <v>382960</v>
      </c>
      <c r="BA244" s="135"/>
      <c r="BB244" s="135"/>
      <c r="BC244" s="135"/>
      <c r="BD244" s="135"/>
      <c r="BE244" s="135"/>
      <c r="BF244" s="135"/>
      <c r="BG244" s="135"/>
      <c r="BH244" s="135"/>
    </row>
    <row r="245" spans="1:60" ht="25.5">
      <c r="A245" s="81">
        <v>2023</v>
      </c>
      <c r="B245" s="86">
        <v>8324</v>
      </c>
      <c r="C245" s="81">
        <v>3</v>
      </c>
      <c r="D245" s="81">
        <v>7</v>
      </c>
      <c r="E245" s="81">
        <v>13</v>
      </c>
      <c r="F245" s="81">
        <v>5000</v>
      </c>
      <c r="G245" s="81">
        <v>5600</v>
      </c>
      <c r="H245" s="81">
        <v>566</v>
      </c>
      <c r="I245" s="83">
        <v>1</v>
      </c>
      <c r="J245" s="89" t="s">
        <v>120</v>
      </c>
      <c r="K245" s="87">
        <v>2000000</v>
      </c>
      <c r="L245" s="87">
        <v>0</v>
      </c>
      <c r="M245" s="85">
        <f>+K245+L245</f>
        <v>2000000</v>
      </c>
      <c r="N245" s="87">
        <v>0</v>
      </c>
      <c r="O245" s="87">
        <v>0</v>
      </c>
      <c r="P245" s="85">
        <v>0</v>
      </c>
      <c r="Q245" s="85">
        <f>+M245+P245</f>
        <v>2000000</v>
      </c>
      <c r="R245" s="85">
        <v>1617040</v>
      </c>
      <c r="S245" s="85">
        <v>0</v>
      </c>
      <c r="T245" s="85">
        <f>+R245+S245</f>
        <v>1617040</v>
      </c>
      <c r="U245" s="85">
        <v>0</v>
      </c>
      <c r="V245" s="85">
        <v>0</v>
      </c>
      <c r="W245" s="85">
        <f>+U245+V245</f>
        <v>0</v>
      </c>
      <c r="X245" s="85">
        <f>+T245+W245</f>
        <v>1617040</v>
      </c>
      <c r="Y245" s="85">
        <v>0</v>
      </c>
      <c r="Z245" s="85">
        <v>0</v>
      </c>
      <c r="AA245" s="85">
        <f>+Y245+Z245</f>
        <v>0</v>
      </c>
      <c r="AB245" s="85">
        <v>0</v>
      </c>
      <c r="AC245" s="85">
        <v>0</v>
      </c>
      <c r="AD245" s="85">
        <f>+AB245+AC245</f>
        <v>0</v>
      </c>
      <c r="AE245" s="85">
        <f>+AA245+AD245</f>
        <v>0</v>
      </c>
      <c r="AF245" s="85">
        <v>0</v>
      </c>
      <c r="AG245" s="85">
        <v>0</v>
      </c>
      <c r="AH245" s="85">
        <f>+AF245+AG245</f>
        <v>0</v>
      </c>
      <c r="AI245" s="85">
        <v>0</v>
      </c>
      <c r="AJ245" s="85">
        <v>0</v>
      </c>
      <c r="AK245" s="85">
        <f>+AI245+AJ245</f>
        <v>0</v>
      </c>
      <c r="AL245" s="85">
        <f>+AH245+AK245</f>
        <v>0</v>
      </c>
      <c r="AM245" s="85">
        <v>0</v>
      </c>
      <c r="AN245" s="85">
        <v>0</v>
      </c>
      <c r="AO245" s="85">
        <f>+AM245+AN245</f>
        <v>0</v>
      </c>
      <c r="AP245" s="85">
        <v>0</v>
      </c>
      <c r="AQ245" s="85">
        <v>0</v>
      </c>
      <c r="AR245" s="85">
        <f>+AP245+AQ245</f>
        <v>0</v>
      </c>
      <c r="AS245" s="85">
        <f>+AO245+AR245</f>
        <v>0</v>
      </c>
      <c r="AT245" s="85">
        <f>+K245-R245-Y245-AF245-AM245</f>
        <v>382960</v>
      </c>
      <c r="AU245" s="85">
        <f>+L245-S245-Z245-AG245-AN245</f>
        <v>0</v>
      </c>
      <c r="AV245" s="85">
        <f>+AT245+AU245</f>
        <v>382960</v>
      </c>
      <c r="AW245" s="85">
        <f>+N245-U245-AB245-AI245-AP245</f>
        <v>0</v>
      </c>
      <c r="AX245" s="85">
        <f>+O245-V245-AC245-AJ245-AQ245</f>
        <v>0</v>
      </c>
      <c r="AY245" s="85">
        <f>+AW245+AX245</f>
        <v>0</v>
      </c>
      <c r="AZ245" s="85">
        <f>+AV245+AY245</f>
        <v>382960</v>
      </c>
      <c r="BA245" s="134">
        <v>880</v>
      </c>
      <c r="BB245" s="134"/>
      <c r="BC245" s="134">
        <v>680</v>
      </c>
      <c r="BD245" s="134"/>
      <c r="BE245" s="134"/>
      <c r="BF245" s="134"/>
      <c r="BG245" s="134">
        <f>+BA245-BC245-BE245</f>
        <v>200</v>
      </c>
      <c r="BH245" s="134"/>
    </row>
    <row r="246" spans="1:60" ht="25.5">
      <c r="A246" s="60">
        <v>2023</v>
      </c>
      <c r="B246" s="61">
        <v>8324</v>
      </c>
      <c r="C246" s="60">
        <v>3</v>
      </c>
      <c r="D246" s="60">
        <v>7</v>
      </c>
      <c r="E246" s="60">
        <v>14</v>
      </c>
      <c r="F246" s="60"/>
      <c r="G246" s="60"/>
      <c r="H246" s="60"/>
      <c r="I246" s="63" t="s">
        <v>6</v>
      </c>
      <c r="J246" s="64" t="s">
        <v>170</v>
      </c>
      <c r="K246" s="65">
        <v>1259680</v>
      </c>
      <c r="L246" s="65">
        <v>0</v>
      </c>
      <c r="M246" s="65">
        <v>1259680</v>
      </c>
      <c r="N246" s="65">
        <v>450000</v>
      </c>
      <c r="O246" s="65">
        <v>0</v>
      </c>
      <c r="P246" s="65">
        <v>450000</v>
      </c>
      <c r="Q246" s="65">
        <v>1709680</v>
      </c>
      <c r="R246" s="65">
        <f>+R247+R256+R260</f>
        <v>108749.54000000001</v>
      </c>
      <c r="S246" s="65">
        <f t="shared" ref="S246:X246" si="2488">+S247+S256+S260</f>
        <v>0</v>
      </c>
      <c r="T246" s="65">
        <f t="shared" si="2488"/>
        <v>108749.54000000001</v>
      </c>
      <c r="U246" s="65">
        <f t="shared" si="2488"/>
        <v>447900</v>
      </c>
      <c r="V246" s="65">
        <f t="shared" si="2488"/>
        <v>0</v>
      </c>
      <c r="W246" s="65">
        <f t="shared" si="2488"/>
        <v>447900</v>
      </c>
      <c r="X246" s="65">
        <f t="shared" si="2488"/>
        <v>556649.54</v>
      </c>
      <c r="Y246" s="65">
        <f>+Y247+Y256+Y260</f>
        <v>0</v>
      </c>
      <c r="Z246" s="65">
        <f t="shared" ref="Z246" si="2489">+Z247+Z256+Z260</f>
        <v>0</v>
      </c>
      <c r="AA246" s="65">
        <f t="shared" ref="AA246" si="2490">+AA247+AA256+AA260</f>
        <v>0</v>
      </c>
      <c r="AB246" s="65">
        <f t="shared" ref="AB246" si="2491">+AB247+AB256+AB260</f>
        <v>0</v>
      </c>
      <c r="AC246" s="65">
        <f t="shared" ref="AC246" si="2492">+AC247+AC256+AC260</f>
        <v>0</v>
      </c>
      <c r="AD246" s="65">
        <f t="shared" ref="AD246" si="2493">+AD247+AD256+AD260</f>
        <v>0</v>
      </c>
      <c r="AE246" s="65">
        <f t="shared" ref="AE246" si="2494">+AE247+AE256+AE260</f>
        <v>0</v>
      </c>
      <c r="AF246" s="65">
        <f>+AF247+AF256+AF260</f>
        <v>0</v>
      </c>
      <c r="AG246" s="65">
        <f t="shared" ref="AG246" si="2495">+AG247+AG256+AG260</f>
        <v>0</v>
      </c>
      <c r="AH246" s="65">
        <f t="shared" ref="AH246" si="2496">+AH247+AH256+AH260</f>
        <v>0</v>
      </c>
      <c r="AI246" s="65">
        <f t="shared" ref="AI246" si="2497">+AI247+AI256+AI260</f>
        <v>0</v>
      </c>
      <c r="AJ246" s="65">
        <f t="shared" ref="AJ246" si="2498">+AJ247+AJ256+AJ260</f>
        <v>0</v>
      </c>
      <c r="AK246" s="65">
        <f t="shared" ref="AK246" si="2499">+AK247+AK256+AK260</f>
        <v>0</v>
      </c>
      <c r="AL246" s="65">
        <f t="shared" ref="AL246" si="2500">+AL247+AL256+AL260</f>
        <v>0</v>
      </c>
      <c r="AM246" s="65">
        <f>+AM247+AM256+AM260</f>
        <v>0</v>
      </c>
      <c r="AN246" s="65">
        <f t="shared" ref="AN246" si="2501">+AN247+AN256+AN260</f>
        <v>0</v>
      </c>
      <c r="AO246" s="65">
        <f t="shared" ref="AO246" si="2502">+AO247+AO256+AO260</f>
        <v>0</v>
      </c>
      <c r="AP246" s="65">
        <f t="shared" ref="AP246" si="2503">+AP247+AP256+AP260</f>
        <v>0</v>
      </c>
      <c r="AQ246" s="65">
        <f t="shared" ref="AQ246" si="2504">+AQ247+AQ256+AQ260</f>
        <v>0</v>
      </c>
      <c r="AR246" s="65">
        <f t="shared" ref="AR246" si="2505">+AR247+AR256+AR260</f>
        <v>0</v>
      </c>
      <c r="AS246" s="65">
        <f t="shared" ref="AS246" si="2506">+AS247+AS256+AS260</f>
        <v>0</v>
      </c>
      <c r="AT246" s="65">
        <f>+AT247+AT256+AT260</f>
        <v>1150930.46</v>
      </c>
      <c r="AU246" s="65">
        <f t="shared" ref="AU246" si="2507">+AU247+AU256+AU260</f>
        <v>0</v>
      </c>
      <c r="AV246" s="65">
        <f t="shared" ref="AV246" si="2508">+AV247+AV256+AV260</f>
        <v>1150930.46</v>
      </c>
      <c r="AW246" s="65">
        <f t="shared" ref="AW246" si="2509">+AW247+AW256+AW260</f>
        <v>2100</v>
      </c>
      <c r="AX246" s="65">
        <f t="shared" ref="AX246" si="2510">+AX247+AX256+AX260</f>
        <v>0</v>
      </c>
      <c r="AY246" s="65">
        <f t="shared" ref="AY246" si="2511">+AY247+AY256+AY260</f>
        <v>2100</v>
      </c>
      <c r="AZ246" s="65">
        <f t="shared" ref="AZ246" si="2512">+AZ247+AZ256+AZ260</f>
        <v>1153030.46</v>
      </c>
      <c r="BA246" s="130"/>
      <c r="BB246" s="130"/>
      <c r="BC246" s="130"/>
      <c r="BD246" s="130"/>
      <c r="BE246" s="130"/>
      <c r="BF246" s="130"/>
      <c r="BG246" s="130"/>
      <c r="BH246" s="130"/>
    </row>
    <row r="247" spans="1:60">
      <c r="A247" s="66">
        <v>2023</v>
      </c>
      <c r="B247" s="67">
        <v>8324</v>
      </c>
      <c r="C247" s="66">
        <v>3</v>
      </c>
      <c r="D247" s="66">
        <v>7</v>
      </c>
      <c r="E247" s="66">
        <v>14</v>
      </c>
      <c r="F247" s="66">
        <v>2000</v>
      </c>
      <c r="G247" s="66"/>
      <c r="H247" s="66"/>
      <c r="I247" s="68" t="s">
        <v>6</v>
      </c>
      <c r="J247" s="69" t="s">
        <v>7</v>
      </c>
      <c r="K247" s="70">
        <v>509680</v>
      </c>
      <c r="L247" s="70">
        <v>0</v>
      </c>
      <c r="M247" s="70">
        <v>509680</v>
      </c>
      <c r="N247" s="70">
        <v>0</v>
      </c>
      <c r="O247" s="70">
        <v>0</v>
      </c>
      <c r="P247" s="70">
        <v>0</v>
      </c>
      <c r="Q247" s="70">
        <v>509680</v>
      </c>
      <c r="R247" s="70">
        <f>+R248+R253</f>
        <v>39980.1</v>
      </c>
      <c r="S247" s="70">
        <f t="shared" ref="S247:X247" si="2513">+S248+S253</f>
        <v>0</v>
      </c>
      <c r="T247" s="70">
        <f t="shared" si="2513"/>
        <v>39980.1</v>
      </c>
      <c r="U247" s="70">
        <f t="shared" si="2513"/>
        <v>0</v>
      </c>
      <c r="V247" s="70">
        <f t="shared" si="2513"/>
        <v>0</v>
      </c>
      <c r="W247" s="70">
        <f t="shared" si="2513"/>
        <v>0</v>
      </c>
      <c r="X247" s="70">
        <f t="shared" si="2513"/>
        <v>39980.1</v>
      </c>
      <c r="Y247" s="70">
        <f>+Y248+Y253</f>
        <v>0</v>
      </c>
      <c r="Z247" s="70">
        <f t="shared" ref="Z247" si="2514">+Z248+Z253</f>
        <v>0</v>
      </c>
      <c r="AA247" s="70">
        <f t="shared" ref="AA247" si="2515">+AA248+AA253</f>
        <v>0</v>
      </c>
      <c r="AB247" s="70">
        <f t="shared" ref="AB247" si="2516">+AB248+AB253</f>
        <v>0</v>
      </c>
      <c r="AC247" s="70">
        <f t="shared" ref="AC247" si="2517">+AC248+AC253</f>
        <v>0</v>
      </c>
      <c r="AD247" s="70">
        <f t="shared" ref="AD247" si="2518">+AD248+AD253</f>
        <v>0</v>
      </c>
      <c r="AE247" s="70">
        <f t="shared" ref="AE247" si="2519">+AE248+AE253</f>
        <v>0</v>
      </c>
      <c r="AF247" s="70">
        <f>+AF248+AF253</f>
        <v>0</v>
      </c>
      <c r="AG247" s="70">
        <f t="shared" ref="AG247" si="2520">+AG248+AG253</f>
        <v>0</v>
      </c>
      <c r="AH247" s="70">
        <f t="shared" ref="AH247" si="2521">+AH248+AH253</f>
        <v>0</v>
      </c>
      <c r="AI247" s="70">
        <f t="shared" ref="AI247" si="2522">+AI248+AI253</f>
        <v>0</v>
      </c>
      <c r="AJ247" s="70">
        <f t="shared" ref="AJ247" si="2523">+AJ248+AJ253</f>
        <v>0</v>
      </c>
      <c r="AK247" s="70">
        <f t="shared" ref="AK247" si="2524">+AK248+AK253</f>
        <v>0</v>
      </c>
      <c r="AL247" s="70">
        <f t="shared" ref="AL247" si="2525">+AL248+AL253</f>
        <v>0</v>
      </c>
      <c r="AM247" s="70">
        <f>+AM248+AM253</f>
        <v>0</v>
      </c>
      <c r="AN247" s="70">
        <f t="shared" ref="AN247" si="2526">+AN248+AN253</f>
        <v>0</v>
      </c>
      <c r="AO247" s="70">
        <f t="shared" ref="AO247" si="2527">+AO248+AO253</f>
        <v>0</v>
      </c>
      <c r="AP247" s="70">
        <f t="shared" ref="AP247" si="2528">+AP248+AP253</f>
        <v>0</v>
      </c>
      <c r="AQ247" s="70">
        <f t="shared" ref="AQ247" si="2529">+AQ248+AQ253</f>
        <v>0</v>
      </c>
      <c r="AR247" s="70">
        <f t="shared" ref="AR247" si="2530">+AR248+AR253</f>
        <v>0</v>
      </c>
      <c r="AS247" s="70">
        <f t="shared" ref="AS247" si="2531">+AS248+AS253</f>
        <v>0</v>
      </c>
      <c r="AT247" s="70">
        <f>+AT248+AT253</f>
        <v>469699.9</v>
      </c>
      <c r="AU247" s="70">
        <f t="shared" ref="AU247" si="2532">+AU248+AU253</f>
        <v>0</v>
      </c>
      <c r="AV247" s="70">
        <f t="shared" ref="AV247" si="2533">+AV248+AV253</f>
        <v>469699.9</v>
      </c>
      <c r="AW247" s="70">
        <f t="shared" ref="AW247" si="2534">+AW248+AW253</f>
        <v>0</v>
      </c>
      <c r="AX247" s="70">
        <f t="shared" ref="AX247" si="2535">+AX248+AX253</f>
        <v>0</v>
      </c>
      <c r="AY247" s="70">
        <f t="shared" ref="AY247" si="2536">+AY248+AY253</f>
        <v>0</v>
      </c>
      <c r="AZ247" s="70">
        <f t="shared" ref="AZ247" si="2537">+AZ248+AZ253</f>
        <v>469699.9</v>
      </c>
      <c r="BA247" s="131"/>
      <c r="BB247" s="131"/>
      <c r="BC247" s="131"/>
      <c r="BD247" s="131"/>
      <c r="BE247" s="131"/>
      <c r="BF247" s="131"/>
      <c r="BG247" s="131"/>
      <c r="BH247" s="131"/>
    </row>
    <row r="248" spans="1:60" ht="25.5">
      <c r="A248" s="71">
        <v>2023</v>
      </c>
      <c r="B248" s="72">
        <v>8324</v>
      </c>
      <c r="C248" s="71">
        <v>3</v>
      </c>
      <c r="D248" s="71">
        <v>7</v>
      </c>
      <c r="E248" s="71">
        <v>14</v>
      </c>
      <c r="F248" s="71">
        <v>2000</v>
      </c>
      <c r="G248" s="71">
        <v>2700</v>
      </c>
      <c r="H248" s="71"/>
      <c r="I248" s="73" t="s">
        <v>6</v>
      </c>
      <c r="J248" s="74" t="s">
        <v>12</v>
      </c>
      <c r="K248" s="75">
        <v>469680</v>
      </c>
      <c r="L248" s="75">
        <v>0</v>
      </c>
      <c r="M248" s="75">
        <v>469680</v>
      </c>
      <c r="N248" s="75">
        <v>0</v>
      </c>
      <c r="O248" s="75">
        <v>0</v>
      </c>
      <c r="P248" s="75">
        <v>0</v>
      </c>
      <c r="Q248" s="75">
        <v>469680</v>
      </c>
      <c r="R248" s="75">
        <f>+R249+R251</f>
        <v>0</v>
      </c>
      <c r="S248" s="75">
        <f t="shared" ref="S248:X248" si="2538">+S249+S251</f>
        <v>0</v>
      </c>
      <c r="T248" s="75">
        <f t="shared" si="2538"/>
        <v>0</v>
      </c>
      <c r="U248" s="75">
        <f t="shared" si="2538"/>
        <v>0</v>
      </c>
      <c r="V248" s="75">
        <f t="shared" si="2538"/>
        <v>0</v>
      </c>
      <c r="W248" s="75">
        <f t="shared" si="2538"/>
        <v>0</v>
      </c>
      <c r="X248" s="75">
        <f t="shared" si="2538"/>
        <v>0</v>
      </c>
      <c r="Y248" s="75">
        <f>+Y249+Y251</f>
        <v>0</v>
      </c>
      <c r="Z248" s="75">
        <f t="shared" ref="Z248" si="2539">+Z249+Z251</f>
        <v>0</v>
      </c>
      <c r="AA248" s="75">
        <f t="shared" ref="AA248" si="2540">+AA249+AA251</f>
        <v>0</v>
      </c>
      <c r="AB248" s="75">
        <f t="shared" ref="AB248" si="2541">+AB249+AB251</f>
        <v>0</v>
      </c>
      <c r="AC248" s="75">
        <f t="shared" ref="AC248" si="2542">+AC249+AC251</f>
        <v>0</v>
      </c>
      <c r="AD248" s="75">
        <f t="shared" ref="AD248" si="2543">+AD249+AD251</f>
        <v>0</v>
      </c>
      <c r="AE248" s="75">
        <f t="shared" ref="AE248" si="2544">+AE249+AE251</f>
        <v>0</v>
      </c>
      <c r="AF248" s="75">
        <f>+AF249+AF251</f>
        <v>0</v>
      </c>
      <c r="AG248" s="75">
        <f t="shared" ref="AG248" si="2545">+AG249+AG251</f>
        <v>0</v>
      </c>
      <c r="AH248" s="75">
        <f t="shared" ref="AH248" si="2546">+AH249+AH251</f>
        <v>0</v>
      </c>
      <c r="AI248" s="75">
        <f t="shared" ref="AI248" si="2547">+AI249+AI251</f>
        <v>0</v>
      </c>
      <c r="AJ248" s="75">
        <f t="shared" ref="AJ248" si="2548">+AJ249+AJ251</f>
        <v>0</v>
      </c>
      <c r="AK248" s="75">
        <f t="shared" ref="AK248" si="2549">+AK249+AK251</f>
        <v>0</v>
      </c>
      <c r="AL248" s="75">
        <f t="shared" ref="AL248" si="2550">+AL249+AL251</f>
        <v>0</v>
      </c>
      <c r="AM248" s="75">
        <f>+AM249+AM251</f>
        <v>0</v>
      </c>
      <c r="AN248" s="75">
        <f t="shared" ref="AN248" si="2551">+AN249+AN251</f>
        <v>0</v>
      </c>
      <c r="AO248" s="75">
        <f t="shared" ref="AO248" si="2552">+AO249+AO251</f>
        <v>0</v>
      </c>
      <c r="AP248" s="75">
        <f t="shared" ref="AP248" si="2553">+AP249+AP251</f>
        <v>0</v>
      </c>
      <c r="AQ248" s="75">
        <f t="shared" ref="AQ248" si="2554">+AQ249+AQ251</f>
        <v>0</v>
      </c>
      <c r="AR248" s="75">
        <f t="shared" ref="AR248" si="2555">+AR249+AR251</f>
        <v>0</v>
      </c>
      <c r="AS248" s="75">
        <f t="shared" ref="AS248" si="2556">+AS249+AS251</f>
        <v>0</v>
      </c>
      <c r="AT248" s="75">
        <f>+AT249+AT251</f>
        <v>469680</v>
      </c>
      <c r="AU248" s="75">
        <f t="shared" ref="AU248" si="2557">+AU249+AU251</f>
        <v>0</v>
      </c>
      <c r="AV248" s="75">
        <f t="shared" ref="AV248" si="2558">+AV249+AV251</f>
        <v>469680</v>
      </c>
      <c r="AW248" s="75">
        <f t="shared" ref="AW248" si="2559">+AW249+AW251</f>
        <v>0</v>
      </c>
      <c r="AX248" s="75">
        <f t="shared" ref="AX248" si="2560">+AX249+AX251</f>
        <v>0</v>
      </c>
      <c r="AY248" s="75">
        <f t="shared" ref="AY248" si="2561">+AY249+AY251</f>
        <v>0</v>
      </c>
      <c r="AZ248" s="75">
        <f t="shared" ref="AZ248" si="2562">+AZ249+AZ251</f>
        <v>469680</v>
      </c>
      <c r="BA248" s="132"/>
      <c r="BB248" s="132"/>
      <c r="BC248" s="132"/>
      <c r="BD248" s="132"/>
      <c r="BE248" s="132"/>
      <c r="BF248" s="132"/>
      <c r="BG248" s="132"/>
      <c r="BH248" s="132"/>
    </row>
    <row r="249" spans="1:60">
      <c r="A249" s="76">
        <v>2023</v>
      </c>
      <c r="B249" s="77">
        <v>8324</v>
      </c>
      <c r="C249" s="76">
        <v>3</v>
      </c>
      <c r="D249" s="76">
        <v>7</v>
      </c>
      <c r="E249" s="76">
        <v>14</v>
      </c>
      <c r="F249" s="76">
        <v>2000</v>
      </c>
      <c r="G249" s="76">
        <v>2700</v>
      </c>
      <c r="H249" s="76">
        <v>271</v>
      </c>
      <c r="I249" s="78" t="s">
        <v>6</v>
      </c>
      <c r="J249" s="79" t="s">
        <v>122</v>
      </c>
      <c r="K249" s="88">
        <v>313680</v>
      </c>
      <c r="L249" s="88">
        <v>0</v>
      </c>
      <c r="M249" s="88">
        <v>313680</v>
      </c>
      <c r="N249" s="88">
        <v>0</v>
      </c>
      <c r="O249" s="88">
        <v>0</v>
      </c>
      <c r="P249" s="88">
        <v>0</v>
      </c>
      <c r="Q249" s="88">
        <v>313680</v>
      </c>
      <c r="R249" s="88">
        <f>+R250</f>
        <v>0</v>
      </c>
      <c r="S249" s="88">
        <f t="shared" ref="S249:X249" si="2563">+S250</f>
        <v>0</v>
      </c>
      <c r="T249" s="88">
        <f t="shared" si="2563"/>
        <v>0</v>
      </c>
      <c r="U249" s="88">
        <f t="shared" si="2563"/>
        <v>0</v>
      </c>
      <c r="V249" s="88">
        <f t="shared" si="2563"/>
        <v>0</v>
      </c>
      <c r="W249" s="88">
        <f t="shared" si="2563"/>
        <v>0</v>
      </c>
      <c r="X249" s="88">
        <f t="shared" si="2563"/>
        <v>0</v>
      </c>
      <c r="Y249" s="88">
        <f>+Y250</f>
        <v>0</v>
      </c>
      <c r="Z249" s="88">
        <f t="shared" ref="Z249" si="2564">+Z250</f>
        <v>0</v>
      </c>
      <c r="AA249" s="88">
        <f t="shared" ref="AA249" si="2565">+AA250</f>
        <v>0</v>
      </c>
      <c r="AB249" s="88">
        <f t="shared" ref="AB249" si="2566">+AB250</f>
        <v>0</v>
      </c>
      <c r="AC249" s="88">
        <f t="shared" ref="AC249" si="2567">+AC250</f>
        <v>0</v>
      </c>
      <c r="AD249" s="88">
        <f t="shared" ref="AD249" si="2568">+AD250</f>
        <v>0</v>
      </c>
      <c r="AE249" s="88">
        <f t="shared" ref="AE249" si="2569">+AE250</f>
        <v>0</v>
      </c>
      <c r="AF249" s="88">
        <f>+AF250</f>
        <v>0</v>
      </c>
      <c r="AG249" s="88">
        <f t="shared" ref="AG249" si="2570">+AG250</f>
        <v>0</v>
      </c>
      <c r="AH249" s="88">
        <f t="shared" ref="AH249" si="2571">+AH250</f>
        <v>0</v>
      </c>
      <c r="AI249" s="88">
        <f t="shared" ref="AI249" si="2572">+AI250</f>
        <v>0</v>
      </c>
      <c r="AJ249" s="88">
        <f t="shared" ref="AJ249" si="2573">+AJ250</f>
        <v>0</v>
      </c>
      <c r="AK249" s="88">
        <f t="shared" ref="AK249" si="2574">+AK250</f>
        <v>0</v>
      </c>
      <c r="AL249" s="88">
        <f t="shared" ref="AL249" si="2575">+AL250</f>
        <v>0</v>
      </c>
      <c r="AM249" s="88">
        <f>+AM250</f>
        <v>0</v>
      </c>
      <c r="AN249" s="88">
        <f t="shared" ref="AN249" si="2576">+AN250</f>
        <v>0</v>
      </c>
      <c r="AO249" s="88">
        <f t="shared" ref="AO249" si="2577">+AO250</f>
        <v>0</v>
      </c>
      <c r="AP249" s="88">
        <f t="shared" ref="AP249" si="2578">+AP250</f>
        <v>0</v>
      </c>
      <c r="AQ249" s="88">
        <f t="shared" ref="AQ249" si="2579">+AQ250</f>
        <v>0</v>
      </c>
      <c r="AR249" s="88">
        <f t="shared" ref="AR249" si="2580">+AR250</f>
        <v>0</v>
      </c>
      <c r="AS249" s="88">
        <f t="shared" ref="AS249" si="2581">+AS250</f>
        <v>0</v>
      </c>
      <c r="AT249" s="88">
        <f>+AT250</f>
        <v>313680</v>
      </c>
      <c r="AU249" s="88">
        <f t="shared" ref="AU249" si="2582">+AU250</f>
        <v>0</v>
      </c>
      <c r="AV249" s="88">
        <f t="shared" ref="AV249" si="2583">+AV250</f>
        <v>313680</v>
      </c>
      <c r="AW249" s="88">
        <f t="shared" ref="AW249" si="2584">+AW250</f>
        <v>0</v>
      </c>
      <c r="AX249" s="88">
        <f t="shared" ref="AX249" si="2585">+AX250</f>
        <v>0</v>
      </c>
      <c r="AY249" s="88">
        <f t="shared" ref="AY249" si="2586">+AY250</f>
        <v>0</v>
      </c>
      <c r="AZ249" s="88">
        <f t="shared" ref="AZ249" si="2587">+AZ250</f>
        <v>313680</v>
      </c>
      <c r="BA249" s="135"/>
      <c r="BB249" s="135"/>
      <c r="BC249" s="135"/>
      <c r="BD249" s="135"/>
      <c r="BE249" s="135"/>
      <c r="BF249" s="135"/>
      <c r="BG249" s="135"/>
      <c r="BH249" s="135"/>
    </row>
    <row r="250" spans="1:60">
      <c r="A250" s="81">
        <v>2023</v>
      </c>
      <c r="B250" s="86">
        <v>8324</v>
      </c>
      <c r="C250" s="81">
        <v>3</v>
      </c>
      <c r="D250" s="81">
        <v>7</v>
      </c>
      <c r="E250" s="81">
        <v>14</v>
      </c>
      <c r="F250" s="81">
        <v>2000</v>
      </c>
      <c r="G250" s="81">
        <v>2700</v>
      </c>
      <c r="H250" s="81">
        <v>271</v>
      </c>
      <c r="I250" s="83">
        <v>1</v>
      </c>
      <c r="J250" s="89" t="s">
        <v>122</v>
      </c>
      <c r="K250" s="87">
        <v>313680</v>
      </c>
      <c r="L250" s="87">
        <v>0</v>
      </c>
      <c r="M250" s="85">
        <f>+K250+L250</f>
        <v>313680</v>
      </c>
      <c r="N250" s="87">
        <v>0</v>
      </c>
      <c r="O250" s="87">
        <v>0</v>
      </c>
      <c r="P250" s="85">
        <v>0</v>
      </c>
      <c r="Q250" s="85">
        <f>+M250+P250</f>
        <v>313680</v>
      </c>
      <c r="R250" s="85">
        <v>0</v>
      </c>
      <c r="S250" s="85">
        <v>0</v>
      </c>
      <c r="T250" s="85">
        <f>+R250+S250</f>
        <v>0</v>
      </c>
      <c r="U250" s="85">
        <v>0</v>
      </c>
      <c r="V250" s="85">
        <v>0</v>
      </c>
      <c r="W250" s="85">
        <f>+U250+V250</f>
        <v>0</v>
      </c>
      <c r="X250" s="85">
        <f>+T250+W250</f>
        <v>0</v>
      </c>
      <c r="Y250" s="85">
        <v>0</v>
      </c>
      <c r="Z250" s="85">
        <v>0</v>
      </c>
      <c r="AA250" s="85">
        <f>+Y250+Z250</f>
        <v>0</v>
      </c>
      <c r="AB250" s="85">
        <v>0</v>
      </c>
      <c r="AC250" s="85">
        <v>0</v>
      </c>
      <c r="AD250" s="85">
        <f>+AB250+AC250</f>
        <v>0</v>
      </c>
      <c r="AE250" s="85">
        <f>+AA250+AD250</f>
        <v>0</v>
      </c>
      <c r="AF250" s="85">
        <v>0</v>
      </c>
      <c r="AG250" s="85">
        <v>0</v>
      </c>
      <c r="AH250" s="85">
        <f>+AF250+AG250</f>
        <v>0</v>
      </c>
      <c r="AI250" s="85">
        <v>0</v>
      </c>
      <c r="AJ250" s="85">
        <v>0</v>
      </c>
      <c r="AK250" s="85">
        <f>+AI250+AJ250</f>
        <v>0</v>
      </c>
      <c r="AL250" s="85">
        <f>+AH250+AK250</f>
        <v>0</v>
      </c>
      <c r="AM250" s="85">
        <v>0</v>
      </c>
      <c r="AN250" s="85">
        <v>0</v>
      </c>
      <c r="AO250" s="85">
        <f>+AM250+AN250</f>
        <v>0</v>
      </c>
      <c r="AP250" s="85">
        <v>0</v>
      </c>
      <c r="AQ250" s="85">
        <v>0</v>
      </c>
      <c r="AR250" s="85">
        <f>+AP250+AQ250</f>
        <v>0</v>
      </c>
      <c r="AS250" s="85">
        <f>+AO250+AR250</f>
        <v>0</v>
      </c>
      <c r="AT250" s="85">
        <f>+K250-R250-Y250-AF250-AM250</f>
        <v>313680</v>
      </c>
      <c r="AU250" s="85">
        <f>+L250-S250-Z250-AG250-AN250</f>
        <v>0</v>
      </c>
      <c r="AV250" s="85">
        <f>+AT250+AU250</f>
        <v>313680</v>
      </c>
      <c r="AW250" s="85">
        <f>+N250-U250-AB250-AI250-AP250</f>
        <v>0</v>
      </c>
      <c r="AX250" s="85">
        <f>+O250-V250-AC250-AJ250-AQ250</f>
        <v>0</v>
      </c>
      <c r="AY250" s="85">
        <f>+AW250+AX250</f>
        <v>0</v>
      </c>
      <c r="AZ250" s="85">
        <f>+AV250+AY250</f>
        <v>313680</v>
      </c>
      <c r="BA250" s="134">
        <v>395</v>
      </c>
      <c r="BB250" s="134"/>
      <c r="BC250" s="134"/>
      <c r="BD250" s="134"/>
      <c r="BE250" s="134"/>
      <c r="BF250" s="134"/>
      <c r="BG250" s="134">
        <f>+BA250-BC250-BE250</f>
        <v>395</v>
      </c>
      <c r="BH250" s="134"/>
    </row>
    <row r="251" spans="1:60">
      <c r="A251" s="76">
        <v>2023</v>
      </c>
      <c r="B251" s="77">
        <v>8324</v>
      </c>
      <c r="C251" s="76">
        <v>3</v>
      </c>
      <c r="D251" s="76">
        <v>7</v>
      </c>
      <c r="E251" s="76">
        <v>14</v>
      </c>
      <c r="F251" s="76">
        <v>2000</v>
      </c>
      <c r="G251" s="76">
        <v>2700</v>
      </c>
      <c r="H251" s="76">
        <v>272</v>
      </c>
      <c r="I251" s="78" t="s">
        <v>6</v>
      </c>
      <c r="J251" s="79" t="s">
        <v>130</v>
      </c>
      <c r="K251" s="88">
        <v>156000</v>
      </c>
      <c r="L251" s="88">
        <v>0</v>
      </c>
      <c r="M251" s="88">
        <v>156000</v>
      </c>
      <c r="N251" s="88">
        <v>0</v>
      </c>
      <c r="O251" s="88">
        <v>0</v>
      </c>
      <c r="P251" s="88">
        <v>0</v>
      </c>
      <c r="Q251" s="88">
        <v>156000</v>
      </c>
      <c r="R251" s="88">
        <f>+R252</f>
        <v>0</v>
      </c>
      <c r="S251" s="88">
        <f t="shared" ref="S251:X251" si="2588">+S252</f>
        <v>0</v>
      </c>
      <c r="T251" s="88">
        <f t="shared" si="2588"/>
        <v>0</v>
      </c>
      <c r="U251" s="88">
        <f t="shared" si="2588"/>
        <v>0</v>
      </c>
      <c r="V251" s="88">
        <f t="shared" si="2588"/>
        <v>0</v>
      </c>
      <c r="W251" s="88">
        <f t="shared" si="2588"/>
        <v>0</v>
      </c>
      <c r="X251" s="88">
        <f t="shared" si="2588"/>
        <v>0</v>
      </c>
      <c r="Y251" s="88">
        <f>+Y252</f>
        <v>0</v>
      </c>
      <c r="Z251" s="88">
        <f t="shared" ref="Z251" si="2589">+Z252</f>
        <v>0</v>
      </c>
      <c r="AA251" s="88">
        <f t="shared" ref="AA251" si="2590">+AA252</f>
        <v>0</v>
      </c>
      <c r="AB251" s="88">
        <f t="shared" ref="AB251" si="2591">+AB252</f>
        <v>0</v>
      </c>
      <c r="AC251" s="88">
        <f t="shared" ref="AC251" si="2592">+AC252</f>
        <v>0</v>
      </c>
      <c r="AD251" s="88">
        <f t="shared" ref="AD251" si="2593">+AD252</f>
        <v>0</v>
      </c>
      <c r="AE251" s="88">
        <f t="shared" ref="AE251" si="2594">+AE252</f>
        <v>0</v>
      </c>
      <c r="AF251" s="88">
        <f>+AF252</f>
        <v>0</v>
      </c>
      <c r="AG251" s="88">
        <f t="shared" ref="AG251" si="2595">+AG252</f>
        <v>0</v>
      </c>
      <c r="AH251" s="88">
        <f t="shared" ref="AH251" si="2596">+AH252</f>
        <v>0</v>
      </c>
      <c r="AI251" s="88">
        <f t="shared" ref="AI251" si="2597">+AI252</f>
        <v>0</v>
      </c>
      <c r="AJ251" s="88">
        <f t="shared" ref="AJ251" si="2598">+AJ252</f>
        <v>0</v>
      </c>
      <c r="AK251" s="88">
        <f t="shared" ref="AK251" si="2599">+AK252</f>
        <v>0</v>
      </c>
      <c r="AL251" s="88">
        <f t="shared" ref="AL251" si="2600">+AL252</f>
        <v>0</v>
      </c>
      <c r="AM251" s="88">
        <f>+AM252</f>
        <v>0</v>
      </c>
      <c r="AN251" s="88">
        <f t="shared" ref="AN251" si="2601">+AN252</f>
        <v>0</v>
      </c>
      <c r="AO251" s="88">
        <f t="shared" ref="AO251" si="2602">+AO252</f>
        <v>0</v>
      </c>
      <c r="AP251" s="88">
        <f t="shared" ref="AP251" si="2603">+AP252</f>
        <v>0</v>
      </c>
      <c r="AQ251" s="88">
        <f t="shared" ref="AQ251" si="2604">+AQ252</f>
        <v>0</v>
      </c>
      <c r="AR251" s="88">
        <f t="shared" ref="AR251" si="2605">+AR252</f>
        <v>0</v>
      </c>
      <c r="AS251" s="88">
        <f t="shared" ref="AS251" si="2606">+AS252</f>
        <v>0</v>
      </c>
      <c r="AT251" s="88">
        <f>+AT252</f>
        <v>156000</v>
      </c>
      <c r="AU251" s="88">
        <f t="shared" ref="AU251" si="2607">+AU252</f>
        <v>0</v>
      </c>
      <c r="AV251" s="88">
        <f t="shared" ref="AV251" si="2608">+AV252</f>
        <v>156000</v>
      </c>
      <c r="AW251" s="88">
        <f t="shared" ref="AW251" si="2609">+AW252</f>
        <v>0</v>
      </c>
      <c r="AX251" s="88">
        <f t="shared" ref="AX251" si="2610">+AX252</f>
        <v>0</v>
      </c>
      <c r="AY251" s="88">
        <f t="shared" ref="AY251" si="2611">+AY252</f>
        <v>0</v>
      </c>
      <c r="AZ251" s="88">
        <f t="shared" ref="AZ251" si="2612">+AZ252</f>
        <v>156000</v>
      </c>
      <c r="BA251" s="135"/>
      <c r="BB251" s="135"/>
      <c r="BC251" s="135"/>
      <c r="BD251" s="135"/>
      <c r="BE251" s="135"/>
      <c r="BF251" s="135"/>
      <c r="BG251" s="135"/>
      <c r="BH251" s="135"/>
    </row>
    <row r="252" spans="1:60">
      <c r="A252" s="81">
        <v>2023</v>
      </c>
      <c r="B252" s="86">
        <v>8324</v>
      </c>
      <c r="C252" s="81">
        <v>3</v>
      </c>
      <c r="D252" s="81">
        <v>7</v>
      </c>
      <c r="E252" s="81">
        <v>14</v>
      </c>
      <c r="F252" s="81">
        <v>2000</v>
      </c>
      <c r="G252" s="81">
        <v>2700</v>
      </c>
      <c r="H252" s="81">
        <v>272</v>
      </c>
      <c r="I252" s="83">
        <v>1</v>
      </c>
      <c r="J252" s="89" t="s">
        <v>130</v>
      </c>
      <c r="K252" s="87">
        <v>156000</v>
      </c>
      <c r="L252" s="87">
        <v>0</v>
      </c>
      <c r="M252" s="85">
        <v>156000</v>
      </c>
      <c r="N252" s="87">
        <v>0</v>
      </c>
      <c r="O252" s="87">
        <v>0</v>
      </c>
      <c r="P252" s="85">
        <v>0</v>
      </c>
      <c r="Q252" s="85">
        <v>156000</v>
      </c>
      <c r="R252" s="85">
        <v>0</v>
      </c>
      <c r="S252" s="85">
        <v>0</v>
      </c>
      <c r="T252" s="85">
        <f>+R252+S252</f>
        <v>0</v>
      </c>
      <c r="U252" s="85">
        <v>0</v>
      </c>
      <c r="V252" s="85">
        <v>0</v>
      </c>
      <c r="W252" s="85">
        <f>+U252+V252</f>
        <v>0</v>
      </c>
      <c r="X252" s="85">
        <f>+T252+W252</f>
        <v>0</v>
      </c>
      <c r="Y252" s="85">
        <v>0</v>
      </c>
      <c r="Z252" s="85">
        <v>0</v>
      </c>
      <c r="AA252" s="85">
        <f>+Y252+Z252</f>
        <v>0</v>
      </c>
      <c r="AB252" s="85">
        <v>0</v>
      </c>
      <c r="AC252" s="85">
        <v>0</v>
      </c>
      <c r="AD252" s="85">
        <f>+AB252+AC252</f>
        <v>0</v>
      </c>
      <c r="AE252" s="85">
        <f>+AA252+AD252</f>
        <v>0</v>
      </c>
      <c r="AF252" s="85">
        <v>0</v>
      </c>
      <c r="AG252" s="85">
        <v>0</v>
      </c>
      <c r="AH252" s="85">
        <f>+AF252+AG252</f>
        <v>0</v>
      </c>
      <c r="AI252" s="85">
        <v>0</v>
      </c>
      <c r="AJ252" s="85">
        <v>0</v>
      </c>
      <c r="AK252" s="85">
        <f>+AI252+AJ252</f>
        <v>0</v>
      </c>
      <c r="AL252" s="85">
        <f>+AH252+AK252</f>
        <v>0</v>
      </c>
      <c r="AM252" s="85">
        <v>0</v>
      </c>
      <c r="AN252" s="85">
        <v>0</v>
      </c>
      <c r="AO252" s="85">
        <f>+AM252+AN252</f>
        <v>0</v>
      </c>
      <c r="AP252" s="85">
        <v>0</v>
      </c>
      <c r="AQ252" s="85">
        <v>0</v>
      </c>
      <c r="AR252" s="85">
        <f>+AP252+AQ252</f>
        <v>0</v>
      </c>
      <c r="AS252" s="85">
        <f>+AO252+AR252</f>
        <v>0</v>
      </c>
      <c r="AT252" s="85">
        <f>+K252-R252-Y252-AF252-AM252</f>
        <v>156000</v>
      </c>
      <c r="AU252" s="85">
        <f>+L252-S252-Z252-AG252-AN252</f>
        <v>0</v>
      </c>
      <c r="AV252" s="85">
        <f>+AT252+AU252</f>
        <v>156000</v>
      </c>
      <c r="AW252" s="85">
        <f>+N252-U252-AB252-AI252-AP252</f>
        <v>0</v>
      </c>
      <c r="AX252" s="85">
        <f>+O252-V252-AC252-AJ252-AQ252</f>
        <v>0</v>
      </c>
      <c r="AY252" s="85">
        <f>+AW252+AX252</f>
        <v>0</v>
      </c>
      <c r="AZ252" s="85">
        <f>+AV252+AY252</f>
        <v>156000</v>
      </c>
      <c r="BA252" s="134">
        <v>40</v>
      </c>
      <c r="BB252" s="134"/>
      <c r="BC252" s="134"/>
      <c r="BD252" s="134"/>
      <c r="BE252" s="134"/>
      <c r="BF252" s="134"/>
      <c r="BG252" s="134">
        <f>+BA252-BC252-BE252</f>
        <v>40</v>
      </c>
      <c r="BH252" s="134"/>
    </row>
    <row r="253" spans="1:60">
      <c r="A253" s="71">
        <v>2023</v>
      </c>
      <c r="B253" s="72">
        <v>8324</v>
      </c>
      <c r="C253" s="71">
        <v>3</v>
      </c>
      <c r="D253" s="71">
        <v>7</v>
      </c>
      <c r="E253" s="71">
        <v>14</v>
      </c>
      <c r="F253" s="71">
        <v>2000</v>
      </c>
      <c r="G253" s="71">
        <v>2800</v>
      </c>
      <c r="H253" s="71"/>
      <c r="I253" s="73" t="s">
        <v>6</v>
      </c>
      <c r="J253" s="74" t="s">
        <v>51</v>
      </c>
      <c r="K253" s="75">
        <v>40000</v>
      </c>
      <c r="L253" s="75">
        <v>0</v>
      </c>
      <c r="M253" s="75">
        <v>40000</v>
      </c>
      <c r="N253" s="75">
        <v>0</v>
      </c>
      <c r="O253" s="75">
        <v>0</v>
      </c>
      <c r="P253" s="75">
        <v>0</v>
      </c>
      <c r="Q253" s="75">
        <v>40000</v>
      </c>
      <c r="R253" s="75">
        <f>+R254</f>
        <v>39980.1</v>
      </c>
      <c r="S253" s="75">
        <f t="shared" ref="S253:X254" si="2613">+S254</f>
        <v>0</v>
      </c>
      <c r="T253" s="75">
        <f t="shared" si="2613"/>
        <v>39980.1</v>
      </c>
      <c r="U253" s="75">
        <f t="shared" si="2613"/>
        <v>0</v>
      </c>
      <c r="V253" s="75">
        <f t="shared" si="2613"/>
        <v>0</v>
      </c>
      <c r="W253" s="75">
        <f t="shared" si="2613"/>
        <v>0</v>
      </c>
      <c r="X253" s="75">
        <f t="shared" si="2613"/>
        <v>39980.1</v>
      </c>
      <c r="Y253" s="75">
        <f>+Y254</f>
        <v>0</v>
      </c>
      <c r="Z253" s="75">
        <f t="shared" ref="Z253:Z254" si="2614">+Z254</f>
        <v>0</v>
      </c>
      <c r="AA253" s="75">
        <f t="shared" ref="AA253:AA254" si="2615">+AA254</f>
        <v>0</v>
      </c>
      <c r="AB253" s="75">
        <f t="shared" ref="AB253:AB254" si="2616">+AB254</f>
        <v>0</v>
      </c>
      <c r="AC253" s="75">
        <f t="shared" ref="AC253:AC254" si="2617">+AC254</f>
        <v>0</v>
      </c>
      <c r="AD253" s="75">
        <f t="shared" ref="AD253:AD254" si="2618">+AD254</f>
        <v>0</v>
      </c>
      <c r="AE253" s="75">
        <f t="shared" ref="AE253:AE254" si="2619">+AE254</f>
        <v>0</v>
      </c>
      <c r="AF253" s="75">
        <f>+AF254</f>
        <v>0</v>
      </c>
      <c r="AG253" s="75">
        <f t="shared" ref="AG253:AG254" si="2620">+AG254</f>
        <v>0</v>
      </c>
      <c r="AH253" s="75">
        <f t="shared" ref="AH253:AH254" si="2621">+AH254</f>
        <v>0</v>
      </c>
      <c r="AI253" s="75">
        <f t="shared" ref="AI253:AI254" si="2622">+AI254</f>
        <v>0</v>
      </c>
      <c r="AJ253" s="75">
        <f t="shared" ref="AJ253:AJ254" si="2623">+AJ254</f>
        <v>0</v>
      </c>
      <c r="AK253" s="75">
        <f t="shared" ref="AK253:AK254" si="2624">+AK254</f>
        <v>0</v>
      </c>
      <c r="AL253" s="75">
        <f t="shared" ref="AL253:AL254" si="2625">+AL254</f>
        <v>0</v>
      </c>
      <c r="AM253" s="75">
        <f>+AM254</f>
        <v>0</v>
      </c>
      <c r="AN253" s="75">
        <f t="shared" ref="AN253:AN254" si="2626">+AN254</f>
        <v>0</v>
      </c>
      <c r="AO253" s="75">
        <f t="shared" ref="AO253:AO254" si="2627">+AO254</f>
        <v>0</v>
      </c>
      <c r="AP253" s="75">
        <f t="shared" ref="AP253:AP254" si="2628">+AP254</f>
        <v>0</v>
      </c>
      <c r="AQ253" s="75">
        <f t="shared" ref="AQ253:AQ254" si="2629">+AQ254</f>
        <v>0</v>
      </c>
      <c r="AR253" s="75">
        <f t="shared" ref="AR253:AR254" si="2630">+AR254</f>
        <v>0</v>
      </c>
      <c r="AS253" s="75">
        <f t="shared" ref="AS253:AS254" si="2631">+AS254</f>
        <v>0</v>
      </c>
      <c r="AT253" s="75">
        <f>+AT254</f>
        <v>19.900000000001455</v>
      </c>
      <c r="AU253" s="75">
        <f t="shared" ref="AU253:AU254" si="2632">+AU254</f>
        <v>0</v>
      </c>
      <c r="AV253" s="75">
        <f t="shared" ref="AV253:AV254" si="2633">+AV254</f>
        <v>19.900000000001455</v>
      </c>
      <c r="AW253" s="75">
        <f t="shared" ref="AW253:AW254" si="2634">+AW254</f>
        <v>0</v>
      </c>
      <c r="AX253" s="75">
        <f t="shared" ref="AX253:AX254" si="2635">+AX254</f>
        <v>0</v>
      </c>
      <c r="AY253" s="75">
        <f t="shared" ref="AY253:AY254" si="2636">+AY254</f>
        <v>0</v>
      </c>
      <c r="AZ253" s="75">
        <f t="shared" ref="AZ253:AZ254" si="2637">+AZ254</f>
        <v>19.900000000001455</v>
      </c>
      <c r="BA253" s="132"/>
      <c r="BB253" s="132"/>
      <c r="BC253" s="132"/>
      <c r="BD253" s="132"/>
      <c r="BE253" s="132"/>
      <c r="BF253" s="132"/>
      <c r="BG253" s="132"/>
      <c r="BH253" s="132"/>
    </row>
    <row r="254" spans="1:60" ht="25.5">
      <c r="A254" s="76">
        <v>2023</v>
      </c>
      <c r="B254" s="77">
        <v>8324</v>
      </c>
      <c r="C254" s="76">
        <v>3</v>
      </c>
      <c r="D254" s="76">
        <v>7</v>
      </c>
      <c r="E254" s="76">
        <v>14</v>
      </c>
      <c r="F254" s="76">
        <v>2000</v>
      </c>
      <c r="G254" s="76">
        <v>2800</v>
      </c>
      <c r="H254" s="76">
        <v>283</v>
      </c>
      <c r="I254" s="78" t="s">
        <v>6</v>
      </c>
      <c r="J254" s="79" t="s">
        <v>123</v>
      </c>
      <c r="K254" s="88">
        <v>40000</v>
      </c>
      <c r="L254" s="88">
        <v>0</v>
      </c>
      <c r="M254" s="88">
        <v>40000</v>
      </c>
      <c r="N254" s="88">
        <v>0</v>
      </c>
      <c r="O254" s="88">
        <v>0</v>
      </c>
      <c r="P254" s="88">
        <v>0</v>
      </c>
      <c r="Q254" s="88">
        <v>40000</v>
      </c>
      <c r="R254" s="88">
        <f>+R255</f>
        <v>39980.1</v>
      </c>
      <c r="S254" s="88">
        <f t="shared" si="2613"/>
        <v>0</v>
      </c>
      <c r="T254" s="88">
        <f t="shared" si="2613"/>
        <v>39980.1</v>
      </c>
      <c r="U254" s="88">
        <f t="shared" si="2613"/>
        <v>0</v>
      </c>
      <c r="V254" s="88">
        <f t="shared" si="2613"/>
        <v>0</v>
      </c>
      <c r="W254" s="88">
        <f t="shared" si="2613"/>
        <v>0</v>
      </c>
      <c r="X254" s="88">
        <f t="shared" si="2613"/>
        <v>39980.1</v>
      </c>
      <c r="Y254" s="88">
        <f>+Y255</f>
        <v>0</v>
      </c>
      <c r="Z254" s="88">
        <f t="shared" si="2614"/>
        <v>0</v>
      </c>
      <c r="AA254" s="88">
        <f t="shared" si="2615"/>
        <v>0</v>
      </c>
      <c r="AB254" s="88">
        <f t="shared" si="2616"/>
        <v>0</v>
      </c>
      <c r="AC254" s="88">
        <f t="shared" si="2617"/>
        <v>0</v>
      </c>
      <c r="AD254" s="88">
        <f t="shared" si="2618"/>
        <v>0</v>
      </c>
      <c r="AE254" s="88">
        <f t="shared" si="2619"/>
        <v>0</v>
      </c>
      <c r="AF254" s="88">
        <f>+AF255</f>
        <v>0</v>
      </c>
      <c r="AG254" s="88">
        <f t="shared" si="2620"/>
        <v>0</v>
      </c>
      <c r="AH254" s="88">
        <f t="shared" si="2621"/>
        <v>0</v>
      </c>
      <c r="AI254" s="88">
        <f t="shared" si="2622"/>
        <v>0</v>
      </c>
      <c r="AJ254" s="88">
        <f t="shared" si="2623"/>
        <v>0</v>
      </c>
      <c r="AK254" s="88">
        <f t="shared" si="2624"/>
        <v>0</v>
      </c>
      <c r="AL254" s="88">
        <f t="shared" si="2625"/>
        <v>0</v>
      </c>
      <c r="AM254" s="88">
        <f>+AM255</f>
        <v>0</v>
      </c>
      <c r="AN254" s="88">
        <f t="shared" si="2626"/>
        <v>0</v>
      </c>
      <c r="AO254" s="88">
        <f t="shared" si="2627"/>
        <v>0</v>
      </c>
      <c r="AP254" s="88">
        <f t="shared" si="2628"/>
        <v>0</v>
      </c>
      <c r="AQ254" s="88">
        <f t="shared" si="2629"/>
        <v>0</v>
      </c>
      <c r="AR254" s="88">
        <f t="shared" si="2630"/>
        <v>0</v>
      </c>
      <c r="AS254" s="88">
        <f t="shared" si="2631"/>
        <v>0</v>
      </c>
      <c r="AT254" s="88">
        <f>+AT255</f>
        <v>19.900000000001455</v>
      </c>
      <c r="AU254" s="88">
        <f t="shared" si="2632"/>
        <v>0</v>
      </c>
      <c r="AV254" s="88">
        <f t="shared" si="2633"/>
        <v>19.900000000001455</v>
      </c>
      <c r="AW254" s="88">
        <f t="shared" si="2634"/>
        <v>0</v>
      </c>
      <c r="AX254" s="88">
        <f t="shared" si="2635"/>
        <v>0</v>
      </c>
      <c r="AY254" s="88">
        <f t="shared" si="2636"/>
        <v>0</v>
      </c>
      <c r="AZ254" s="88">
        <f t="shared" si="2637"/>
        <v>19.900000000001455</v>
      </c>
      <c r="BA254" s="135"/>
      <c r="BB254" s="135"/>
      <c r="BC254" s="135"/>
      <c r="BD254" s="135"/>
      <c r="BE254" s="135"/>
      <c r="BF254" s="135"/>
      <c r="BG254" s="135"/>
      <c r="BH254" s="135"/>
    </row>
    <row r="255" spans="1:60">
      <c r="A255" s="81">
        <v>2023</v>
      </c>
      <c r="B255" s="86">
        <v>8324</v>
      </c>
      <c r="C255" s="81">
        <v>3</v>
      </c>
      <c r="D255" s="81">
        <v>7</v>
      </c>
      <c r="E255" s="81">
        <v>14</v>
      </c>
      <c r="F255" s="81">
        <v>2000</v>
      </c>
      <c r="G255" s="81">
        <v>2800</v>
      </c>
      <c r="H255" s="81">
        <v>283</v>
      </c>
      <c r="I255" s="83">
        <v>1</v>
      </c>
      <c r="J255" s="89" t="s">
        <v>182</v>
      </c>
      <c r="K255" s="87">
        <v>40000</v>
      </c>
      <c r="L255" s="87">
        <v>0</v>
      </c>
      <c r="M255" s="85">
        <v>40000</v>
      </c>
      <c r="N255" s="87">
        <v>0</v>
      </c>
      <c r="O255" s="87">
        <v>0</v>
      </c>
      <c r="P255" s="85">
        <v>0</v>
      </c>
      <c r="Q255" s="85">
        <v>40000</v>
      </c>
      <c r="R255" s="85">
        <v>39980.1</v>
      </c>
      <c r="S255" s="85">
        <v>0</v>
      </c>
      <c r="T255" s="85">
        <f>+R255+S255</f>
        <v>39980.1</v>
      </c>
      <c r="U255" s="85">
        <v>0</v>
      </c>
      <c r="V255" s="85">
        <v>0</v>
      </c>
      <c r="W255" s="85">
        <f>+U255+V255</f>
        <v>0</v>
      </c>
      <c r="X255" s="85">
        <f>+T255+W255</f>
        <v>39980.1</v>
      </c>
      <c r="Y255" s="85">
        <v>0</v>
      </c>
      <c r="Z255" s="85">
        <v>0</v>
      </c>
      <c r="AA255" s="85">
        <f>+Y255+Z255</f>
        <v>0</v>
      </c>
      <c r="AB255" s="85">
        <v>0</v>
      </c>
      <c r="AC255" s="85">
        <v>0</v>
      </c>
      <c r="AD255" s="85">
        <f>+AB255+AC255</f>
        <v>0</v>
      </c>
      <c r="AE255" s="85">
        <f>+AA255+AD255</f>
        <v>0</v>
      </c>
      <c r="AF255" s="85">
        <v>0</v>
      </c>
      <c r="AG255" s="85">
        <v>0</v>
      </c>
      <c r="AH255" s="85">
        <f>+AF255+AG255</f>
        <v>0</v>
      </c>
      <c r="AI255" s="85">
        <v>0</v>
      </c>
      <c r="AJ255" s="85">
        <v>0</v>
      </c>
      <c r="AK255" s="85">
        <f>+AI255+AJ255</f>
        <v>0</v>
      </c>
      <c r="AL255" s="85">
        <f>+AH255+AK255</f>
        <v>0</v>
      </c>
      <c r="AM255" s="85">
        <v>0</v>
      </c>
      <c r="AN255" s="85">
        <v>0</v>
      </c>
      <c r="AO255" s="85">
        <f>+AM255+AN255</f>
        <v>0</v>
      </c>
      <c r="AP255" s="85">
        <v>0</v>
      </c>
      <c r="AQ255" s="85">
        <v>0</v>
      </c>
      <c r="AR255" s="85">
        <f>+AP255+AQ255</f>
        <v>0</v>
      </c>
      <c r="AS255" s="85">
        <f>+AO255+AR255</f>
        <v>0</v>
      </c>
      <c r="AT255" s="85">
        <f>+K255-R255-Y255-AF255-AM255</f>
        <v>19.900000000001455</v>
      </c>
      <c r="AU255" s="85">
        <f>+L255-S255-Z255-AG255-AN255</f>
        <v>0</v>
      </c>
      <c r="AV255" s="85">
        <f>+AT255+AU255</f>
        <v>19.900000000001455</v>
      </c>
      <c r="AW255" s="85">
        <f>+N255-U255-AB255-AI255-AP255</f>
        <v>0</v>
      </c>
      <c r="AX255" s="85">
        <f>+O255-V255-AC255-AJ255-AQ255</f>
        <v>0</v>
      </c>
      <c r="AY255" s="85">
        <f>+AW255+AX255</f>
        <v>0</v>
      </c>
      <c r="AZ255" s="85">
        <f>+AV255+AY255</f>
        <v>19.900000000001455</v>
      </c>
      <c r="BA255" s="134">
        <v>20</v>
      </c>
      <c r="BB255" s="134"/>
      <c r="BC255" s="134">
        <v>20</v>
      </c>
      <c r="BD255" s="134"/>
      <c r="BE255" s="134"/>
      <c r="BF255" s="134"/>
      <c r="BG255" s="134">
        <f>+BA255-BC255-BE255</f>
        <v>0</v>
      </c>
      <c r="BH255" s="134"/>
    </row>
    <row r="256" spans="1:60">
      <c r="A256" s="66">
        <v>2023</v>
      </c>
      <c r="B256" s="67">
        <v>8324</v>
      </c>
      <c r="C256" s="66">
        <v>3</v>
      </c>
      <c r="D256" s="66">
        <v>7</v>
      </c>
      <c r="E256" s="66">
        <v>14</v>
      </c>
      <c r="F256" s="66">
        <v>3000</v>
      </c>
      <c r="G256" s="66"/>
      <c r="H256" s="66"/>
      <c r="I256" s="68" t="s">
        <v>6</v>
      </c>
      <c r="J256" s="69" t="s">
        <v>15</v>
      </c>
      <c r="K256" s="70">
        <v>200000</v>
      </c>
      <c r="L256" s="70">
        <v>0</v>
      </c>
      <c r="M256" s="70">
        <v>200000</v>
      </c>
      <c r="N256" s="70">
        <v>450000</v>
      </c>
      <c r="O256" s="70">
        <v>0</v>
      </c>
      <c r="P256" s="70">
        <v>450000</v>
      </c>
      <c r="Q256" s="70">
        <v>650000</v>
      </c>
      <c r="R256" s="70">
        <f>+R257</f>
        <v>0</v>
      </c>
      <c r="S256" s="70">
        <f t="shared" ref="S256:X258" si="2638">+S257</f>
        <v>0</v>
      </c>
      <c r="T256" s="70">
        <f t="shared" si="2638"/>
        <v>0</v>
      </c>
      <c r="U256" s="70">
        <f t="shared" si="2638"/>
        <v>447900</v>
      </c>
      <c r="V256" s="70">
        <f t="shared" si="2638"/>
        <v>0</v>
      </c>
      <c r="W256" s="70">
        <f t="shared" si="2638"/>
        <v>447900</v>
      </c>
      <c r="X256" s="70">
        <f t="shared" si="2638"/>
        <v>447900</v>
      </c>
      <c r="Y256" s="70">
        <f>+Y257</f>
        <v>0</v>
      </c>
      <c r="Z256" s="70">
        <f t="shared" ref="Z256:Z258" si="2639">+Z257</f>
        <v>0</v>
      </c>
      <c r="AA256" s="70">
        <f t="shared" ref="AA256:AA258" si="2640">+AA257</f>
        <v>0</v>
      </c>
      <c r="AB256" s="70">
        <f t="shared" ref="AB256:AB258" si="2641">+AB257</f>
        <v>0</v>
      </c>
      <c r="AC256" s="70">
        <f t="shared" ref="AC256:AC258" si="2642">+AC257</f>
        <v>0</v>
      </c>
      <c r="AD256" s="70">
        <f t="shared" ref="AD256:AD258" si="2643">+AD257</f>
        <v>0</v>
      </c>
      <c r="AE256" s="70">
        <f t="shared" ref="AE256:AE258" si="2644">+AE257</f>
        <v>0</v>
      </c>
      <c r="AF256" s="70">
        <f>+AF257</f>
        <v>0</v>
      </c>
      <c r="AG256" s="70">
        <f t="shared" ref="AG256:AG258" si="2645">+AG257</f>
        <v>0</v>
      </c>
      <c r="AH256" s="70">
        <f t="shared" ref="AH256:AH258" si="2646">+AH257</f>
        <v>0</v>
      </c>
      <c r="AI256" s="70">
        <f t="shared" ref="AI256:AI258" si="2647">+AI257</f>
        <v>0</v>
      </c>
      <c r="AJ256" s="70">
        <f t="shared" ref="AJ256:AJ258" si="2648">+AJ257</f>
        <v>0</v>
      </c>
      <c r="AK256" s="70">
        <f t="shared" ref="AK256:AK258" si="2649">+AK257</f>
        <v>0</v>
      </c>
      <c r="AL256" s="70">
        <f t="shared" ref="AL256:AL258" si="2650">+AL257</f>
        <v>0</v>
      </c>
      <c r="AM256" s="70">
        <f>+AM257</f>
        <v>0</v>
      </c>
      <c r="AN256" s="70">
        <f t="shared" ref="AN256:AN258" si="2651">+AN257</f>
        <v>0</v>
      </c>
      <c r="AO256" s="70">
        <f t="shared" ref="AO256:AO258" si="2652">+AO257</f>
        <v>0</v>
      </c>
      <c r="AP256" s="70">
        <f t="shared" ref="AP256:AP258" si="2653">+AP257</f>
        <v>0</v>
      </c>
      <c r="AQ256" s="70">
        <f t="shared" ref="AQ256:AQ258" si="2654">+AQ257</f>
        <v>0</v>
      </c>
      <c r="AR256" s="70">
        <f t="shared" ref="AR256:AR258" si="2655">+AR257</f>
        <v>0</v>
      </c>
      <c r="AS256" s="70">
        <f t="shared" ref="AS256:AS258" si="2656">+AS257</f>
        <v>0</v>
      </c>
      <c r="AT256" s="70">
        <f>+AT257</f>
        <v>200000</v>
      </c>
      <c r="AU256" s="70">
        <f t="shared" ref="AU256:AU258" si="2657">+AU257</f>
        <v>0</v>
      </c>
      <c r="AV256" s="70">
        <f t="shared" ref="AV256:AV258" si="2658">+AV257</f>
        <v>200000</v>
      </c>
      <c r="AW256" s="70">
        <f t="shared" ref="AW256:AW258" si="2659">+AW257</f>
        <v>2100</v>
      </c>
      <c r="AX256" s="70">
        <f t="shared" ref="AX256:AX258" si="2660">+AX257</f>
        <v>0</v>
      </c>
      <c r="AY256" s="70">
        <f t="shared" ref="AY256:AY258" si="2661">+AY257</f>
        <v>2100</v>
      </c>
      <c r="AZ256" s="70">
        <f t="shared" ref="AZ256:AZ258" si="2662">+AZ257</f>
        <v>202100</v>
      </c>
      <c r="BA256" s="131"/>
      <c r="BB256" s="131"/>
      <c r="BC256" s="131"/>
      <c r="BD256" s="131"/>
      <c r="BE256" s="131"/>
      <c r="BF256" s="131"/>
      <c r="BG256" s="131"/>
      <c r="BH256" s="131"/>
    </row>
    <row r="257" spans="1:60" ht="25.5">
      <c r="A257" s="71">
        <v>2023</v>
      </c>
      <c r="B257" s="72">
        <v>8324</v>
      </c>
      <c r="C257" s="71">
        <v>3</v>
      </c>
      <c r="D257" s="71">
        <v>7</v>
      </c>
      <c r="E257" s="71">
        <v>14</v>
      </c>
      <c r="F257" s="71">
        <v>3000</v>
      </c>
      <c r="G257" s="71">
        <v>3500</v>
      </c>
      <c r="H257" s="71"/>
      <c r="I257" s="73" t="s">
        <v>6</v>
      </c>
      <c r="J257" s="74" t="s">
        <v>54</v>
      </c>
      <c r="K257" s="75">
        <v>200000</v>
      </c>
      <c r="L257" s="75">
        <v>0</v>
      </c>
      <c r="M257" s="75">
        <v>200000</v>
      </c>
      <c r="N257" s="75">
        <v>450000</v>
      </c>
      <c r="O257" s="75">
        <v>0</v>
      </c>
      <c r="P257" s="75">
        <v>450000</v>
      </c>
      <c r="Q257" s="75">
        <v>650000</v>
      </c>
      <c r="R257" s="75">
        <f>+R258</f>
        <v>0</v>
      </c>
      <c r="S257" s="75">
        <f t="shared" si="2638"/>
        <v>0</v>
      </c>
      <c r="T257" s="75">
        <f t="shared" si="2638"/>
        <v>0</v>
      </c>
      <c r="U257" s="75">
        <f t="shared" si="2638"/>
        <v>447900</v>
      </c>
      <c r="V257" s="75">
        <f t="shared" si="2638"/>
        <v>0</v>
      </c>
      <c r="W257" s="75">
        <f t="shared" si="2638"/>
        <v>447900</v>
      </c>
      <c r="X257" s="75">
        <f t="shared" si="2638"/>
        <v>447900</v>
      </c>
      <c r="Y257" s="75">
        <f>+Y258</f>
        <v>0</v>
      </c>
      <c r="Z257" s="75">
        <f t="shared" si="2639"/>
        <v>0</v>
      </c>
      <c r="AA257" s="75">
        <f t="shared" si="2640"/>
        <v>0</v>
      </c>
      <c r="AB257" s="75">
        <f t="shared" si="2641"/>
        <v>0</v>
      </c>
      <c r="AC257" s="75">
        <f t="shared" si="2642"/>
        <v>0</v>
      </c>
      <c r="AD257" s="75">
        <f t="shared" si="2643"/>
        <v>0</v>
      </c>
      <c r="AE257" s="75">
        <f t="shared" si="2644"/>
        <v>0</v>
      </c>
      <c r="AF257" s="75">
        <f>+AF258</f>
        <v>0</v>
      </c>
      <c r="AG257" s="75">
        <f t="shared" si="2645"/>
        <v>0</v>
      </c>
      <c r="AH257" s="75">
        <f t="shared" si="2646"/>
        <v>0</v>
      </c>
      <c r="AI257" s="75">
        <f t="shared" si="2647"/>
        <v>0</v>
      </c>
      <c r="AJ257" s="75">
        <f t="shared" si="2648"/>
        <v>0</v>
      </c>
      <c r="AK257" s="75">
        <f t="shared" si="2649"/>
        <v>0</v>
      </c>
      <c r="AL257" s="75">
        <f t="shared" si="2650"/>
        <v>0</v>
      </c>
      <c r="AM257" s="75">
        <f>+AM258</f>
        <v>0</v>
      </c>
      <c r="AN257" s="75">
        <f t="shared" si="2651"/>
        <v>0</v>
      </c>
      <c r="AO257" s="75">
        <f t="shared" si="2652"/>
        <v>0</v>
      </c>
      <c r="AP257" s="75">
        <f t="shared" si="2653"/>
        <v>0</v>
      </c>
      <c r="AQ257" s="75">
        <f t="shared" si="2654"/>
        <v>0</v>
      </c>
      <c r="AR257" s="75">
        <f t="shared" si="2655"/>
        <v>0</v>
      </c>
      <c r="AS257" s="75">
        <f t="shared" si="2656"/>
        <v>0</v>
      </c>
      <c r="AT257" s="75">
        <f>+AT258</f>
        <v>200000</v>
      </c>
      <c r="AU257" s="75">
        <f t="shared" si="2657"/>
        <v>0</v>
      </c>
      <c r="AV257" s="75">
        <f t="shared" si="2658"/>
        <v>200000</v>
      </c>
      <c r="AW257" s="75">
        <f t="shared" si="2659"/>
        <v>2100</v>
      </c>
      <c r="AX257" s="75">
        <f t="shared" si="2660"/>
        <v>0</v>
      </c>
      <c r="AY257" s="75">
        <f t="shared" si="2661"/>
        <v>2100</v>
      </c>
      <c r="AZ257" s="75">
        <f t="shared" si="2662"/>
        <v>202100</v>
      </c>
      <c r="BA257" s="132"/>
      <c r="BB257" s="132"/>
      <c r="BC257" s="132"/>
      <c r="BD257" s="132"/>
      <c r="BE257" s="132"/>
      <c r="BF257" s="132"/>
      <c r="BG257" s="132"/>
      <c r="BH257" s="132"/>
    </row>
    <row r="258" spans="1:60" ht="25.5">
      <c r="A258" s="76">
        <v>2023</v>
      </c>
      <c r="B258" s="77">
        <v>8324</v>
      </c>
      <c r="C258" s="76">
        <v>3</v>
      </c>
      <c r="D258" s="76">
        <v>7</v>
      </c>
      <c r="E258" s="76">
        <v>14</v>
      </c>
      <c r="F258" s="76">
        <v>3000</v>
      </c>
      <c r="G258" s="76">
        <v>3500</v>
      </c>
      <c r="H258" s="76">
        <v>357</v>
      </c>
      <c r="I258" s="78" t="s">
        <v>6</v>
      </c>
      <c r="J258" s="79" t="s">
        <v>56</v>
      </c>
      <c r="K258" s="88">
        <v>200000</v>
      </c>
      <c r="L258" s="88">
        <v>0</v>
      </c>
      <c r="M258" s="88">
        <v>200000</v>
      </c>
      <c r="N258" s="88">
        <v>450000</v>
      </c>
      <c r="O258" s="88">
        <v>0</v>
      </c>
      <c r="P258" s="88">
        <v>450000</v>
      </c>
      <c r="Q258" s="88">
        <v>650000</v>
      </c>
      <c r="R258" s="88">
        <f>+R259</f>
        <v>0</v>
      </c>
      <c r="S258" s="88">
        <f t="shared" si="2638"/>
        <v>0</v>
      </c>
      <c r="T258" s="88">
        <f t="shared" si="2638"/>
        <v>0</v>
      </c>
      <c r="U258" s="88">
        <f t="shared" si="2638"/>
        <v>447900</v>
      </c>
      <c r="V258" s="88">
        <f t="shared" si="2638"/>
        <v>0</v>
      </c>
      <c r="W258" s="88">
        <f t="shared" si="2638"/>
        <v>447900</v>
      </c>
      <c r="X258" s="88">
        <f t="shared" si="2638"/>
        <v>447900</v>
      </c>
      <c r="Y258" s="88">
        <f>+Y259</f>
        <v>0</v>
      </c>
      <c r="Z258" s="88">
        <f t="shared" si="2639"/>
        <v>0</v>
      </c>
      <c r="AA258" s="88">
        <f t="shared" si="2640"/>
        <v>0</v>
      </c>
      <c r="AB258" s="88">
        <f t="shared" si="2641"/>
        <v>0</v>
      </c>
      <c r="AC258" s="88">
        <f t="shared" si="2642"/>
        <v>0</v>
      </c>
      <c r="AD258" s="88">
        <f t="shared" si="2643"/>
        <v>0</v>
      </c>
      <c r="AE258" s="88">
        <f t="shared" si="2644"/>
        <v>0</v>
      </c>
      <c r="AF258" s="88">
        <f>+AF259</f>
        <v>0</v>
      </c>
      <c r="AG258" s="88">
        <f t="shared" si="2645"/>
        <v>0</v>
      </c>
      <c r="AH258" s="88">
        <f t="shared" si="2646"/>
        <v>0</v>
      </c>
      <c r="AI258" s="88">
        <f t="shared" si="2647"/>
        <v>0</v>
      </c>
      <c r="AJ258" s="88">
        <f t="shared" si="2648"/>
        <v>0</v>
      </c>
      <c r="AK258" s="88">
        <f t="shared" si="2649"/>
        <v>0</v>
      </c>
      <c r="AL258" s="88">
        <f t="shared" si="2650"/>
        <v>0</v>
      </c>
      <c r="AM258" s="88">
        <f>+AM259</f>
        <v>0</v>
      </c>
      <c r="AN258" s="88">
        <f t="shared" si="2651"/>
        <v>0</v>
      </c>
      <c r="AO258" s="88">
        <f t="shared" si="2652"/>
        <v>0</v>
      </c>
      <c r="AP258" s="88">
        <f t="shared" si="2653"/>
        <v>0</v>
      </c>
      <c r="AQ258" s="88">
        <f t="shared" si="2654"/>
        <v>0</v>
      </c>
      <c r="AR258" s="88">
        <f t="shared" si="2655"/>
        <v>0</v>
      </c>
      <c r="AS258" s="88">
        <f t="shared" si="2656"/>
        <v>0</v>
      </c>
      <c r="AT258" s="88">
        <f>+AT259</f>
        <v>200000</v>
      </c>
      <c r="AU258" s="88">
        <f t="shared" si="2657"/>
        <v>0</v>
      </c>
      <c r="AV258" s="88">
        <f t="shared" si="2658"/>
        <v>200000</v>
      </c>
      <c r="AW258" s="88">
        <f t="shared" si="2659"/>
        <v>2100</v>
      </c>
      <c r="AX258" s="88">
        <f t="shared" si="2660"/>
        <v>0</v>
      </c>
      <c r="AY258" s="88">
        <f t="shared" si="2661"/>
        <v>2100</v>
      </c>
      <c r="AZ258" s="88">
        <f t="shared" si="2662"/>
        <v>202100</v>
      </c>
      <c r="BA258" s="135"/>
      <c r="BB258" s="135"/>
      <c r="BC258" s="135"/>
      <c r="BD258" s="135"/>
      <c r="BE258" s="135"/>
      <c r="BF258" s="135"/>
      <c r="BG258" s="135"/>
      <c r="BH258" s="135"/>
    </row>
    <row r="259" spans="1:60">
      <c r="A259" s="81">
        <v>2023</v>
      </c>
      <c r="B259" s="86">
        <v>8324</v>
      </c>
      <c r="C259" s="81">
        <v>3</v>
      </c>
      <c r="D259" s="81">
        <v>7</v>
      </c>
      <c r="E259" s="81">
        <v>14</v>
      </c>
      <c r="F259" s="81">
        <v>3000</v>
      </c>
      <c r="G259" s="81">
        <v>3500</v>
      </c>
      <c r="H259" s="81">
        <v>357</v>
      </c>
      <c r="I259" s="83">
        <v>1</v>
      </c>
      <c r="J259" s="89" t="s">
        <v>171</v>
      </c>
      <c r="K259" s="87">
        <v>200000</v>
      </c>
      <c r="L259" s="87">
        <v>0</v>
      </c>
      <c r="M259" s="85">
        <v>200000</v>
      </c>
      <c r="N259" s="87">
        <v>450000</v>
      </c>
      <c r="O259" s="87">
        <v>0</v>
      </c>
      <c r="P259" s="85">
        <f>+N259+O259</f>
        <v>450000</v>
      </c>
      <c r="Q259" s="85">
        <f>+M259+P259</f>
        <v>650000</v>
      </c>
      <c r="R259" s="85">
        <v>0</v>
      </c>
      <c r="S259" s="85">
        <v>0</v>
      </c>
      <c r="T259" s="85">
        <f>+R259+S259</f>
        <v>0</v>
      </c>
      <c r="U259" s="85">
        <v>447900</v>
      </c>
      <c r="V259" s="85">
        <v>0</v>
      </c>
      <c r="W259" s="85">
        <f>+U259+V259</f>
        <v>447900</v>
      </c>
      <c r="X259" s="85">
        <f>+T259+W259</f>
        <v>447900</v>
      </c>
      <c r="Y259" s="85">
        <v>0</v>
      </c>
      <c r="Z259" s="85">
        <v>0</v>
      </c>
      <c r="AA259" s="85">
        <f>+Y259+Z259</f>
        <v>0</v>
      </c>
      <c r="AB259" s="85">
        <v>0</v>
      </c>
      <c r="AC259" s="85">
        <v>0</v>
      </c>
      <c r="AD259" s="85">
        <f>+AB259+AC259</f>
        <v>0</v>
      </c>
      <c r="AE259" s="85">
        <f>+AA259+AD259</f>
        <v>0</v>
      </c>
      <c r="AF259" s="85">
        <v>0</v>
      </c>
      <c r="AG259" s="85">
        <v>0</v>
      </c>
      <c r="AH259" s="85">
        <f>+AF259+AG259</f>
        <v>0</v>
      </c>
      <c r="AI259" s="85">
        <v>0</v>
      </c>
      <c r="AJ259" s="85">
        <v>0</v>
      </c>
      <c r="AK259" s="85">
        <f>+AI259+AJ259</f>
        <v>0</v>
      </c>
      <c r="AL259" s="85">
        <f>+AH259+AK259</f>
        <v>0</v>
      </c>
      <c r="AM259" s="85">
        <v>0</v>
      </c>
      <c r="AN259" s="85">
        <v>0</v>
      </c>
      <c r="AO259" s="85">
        <f>+AM259+AN259</f>
        <v>0</v>
      </c>
      <c r="AP259" s="85">
        <v>0</v>
      </c>
      <c r="AQ259" s="85">
        <v>0</v>
      </c>
      <c r="AR259" s="85">
        <f>+AP259+AQ259</f>
        <v>0</v>
      </c>
      <c r="AS259" s="85">
        <f>+AO259+AR259</f>
        <v>0</v>
      </c>
      <c r="AT259" s="85">
        <f>+K259-R259-Y259-AF259-AM259</f>
        <v>200000</v>
      </c>
      <c r="AU259" s="85">
        <f>+L259-S259-Z259-AG259-AN259</f>
        <v>0</v>
      </c>
      <c r="AV259" s="85">
        <f>+AT259+AU259</f>
        <v>200000</v>
      </c>
      <c r="AW259" s="85">
        <f>+N259-U259-AB259-AI259-AP259</f>
        <v>2100</v>
      </c>
      <c r="AX259" s="85">
        <f>+O259-V259-AC259-AJ259-AQ259</f>
        <v>0</v>
      </c>
      <c r="AY259" s="85">
        <f>+AW259+AX259</f>
        <v>2100</v>
      </c>
      <c r="AZ259" s="85">
        <f>+AV259+AY259</f>
        <v>202100</v>
      </c>
      <c r="BA259" s="134">
        <v>2</v>
      </c>
      <c r="BB259" s="134"/>
      <c r="BC259" s="134">
        <v>1</v>
      </c>
      <c r="BD259" s="134"/>
      <c r="BE259" s="134"/>
      <c r="BF259" s="134"/>
      <c r="BG259" s="134">
        <f>+BA259-BC259-BE259</f>
        <v>1</v>
      </c>
      <c r="BH259" s="134"/>
    </row>
    <row r="260" spans="1:60">
      <c r="A260" s="66">
        <v>2023</v>
      </c>
      <c r="B260" s="67">
        <v>8324</v>
      </c>
      <c r="C260" s="66">
        <v>3</v>
      </c>
      <c r="D260" s="66">
        <v>7</v>
      </c>
      <c r="E260" s="66">
        <v>14</v>
      </c>
      <c r="F260" s="66">
        <v>5000</v>
      </c>
      <c r="G260" s="66"/>
      <c r="H260" s="66"/>
      <c r="I260" s="68" t="s">
        <v>6</v>
      </c>
      <c r="J260" s="69" t="s">
        <v>28</v>
      </c>
      <c r="K260" s="70">
        <v>550000</v>
      </c>
      <c r="L260" s="70">
        <v>0</v>
      </c>
      <c r="M260" s="70">
        <v>550000</v>
      </c>
      <c r="N260" s="70">
        <v>0</v>
      </c>
      <c r="O260" s="70">
        <v>0</v>
      </c>
      <c r="P260" s="70">
        <v>0</v>
      </c>
      <c r="Q260" s="70">
        <v>550000</v>
      </c>
      <c r="R260" s="70">
        <f>+R261+R266+R269+R272</f>
        <v>68769.440000000002</v>
      </c>
      <c r="S260" s="70">
        <f t="shared" ref="S260:X260" si="2663">+S261+S266+S269+S272</f>
        <v>0</v>
      </c>
      <c r="T260" s="70">
        <f t="shared" si="2663"/>
        <v>68769.440000000002</v>
      </c>
      <c r="U260" s="70">
        <f t="shared" si="2663"/>
        <v>0</v>
      </c>
      <c r="V260" s="70">
        <f t="shared" si="2663"/>
        <v>0</v>
      </c>
      <c r="W260" s="70">
        <f t="shared" si="2663"/>
        <v>0</v>
      </c>
      <c r="X260" s="70">
        <f t="shared" si="2663"/>
        <v>68769.440000000002</v>
      </c>
      <c r="Y260" s="70">
        <f>+Y261+Y266+Y269+Y272</f>
        <v>0</v>
      </c>
      <c r="Z260" s="70">
        <f t="shared" ref="Z260" si="2664">+Z261+Z266+Z269+Z272</f>
        <v>0</v>
      </c>
      <c r="AA260" s="70">
        <f t="shared" ref="AA260" si="2665">+AA261+AA266+AA269+AA272</f>
        <v>0</v>
      </c>
      <c r="AB260" s="70">
        <f t="shared" ref="AB260" si="2666">+AB261+AB266+AB269+AB272</f>
        <v>0</v>
      </c>
      <c r="AC260" s="70">
        <f t="shared" ref="AC260" si="2667">+AC261+AC266+AC269+AC272</f>
        <v>0</v>
      </c>
      <c r="AD260" s="70">
        <f t="shared" ref="AD260" si="2668">+AD261+AD266+AD269+AD272</f>
        <v>0</v>
      </c>
      <c r="AE260" s="70">
        <f t="shared" ref="AE260" si="2669">+AE261+AE266+AE269+AE272</f>
        <v>0</v>
      </c>
      <c r="AF260" s="70">
        <f>+AF261+AF266+AF269+AF272</f>
        <v>0</v>
      </c>
      <c r="AG260" s="70">
        <f t="shared" ref="AG260" si="2670">+AG261+AG266+AG269+AG272</f>
        <v>0</v>
      </c>
      <c r="AH260" s="70">
        <f t="shared" ref="AH260" si="2671">+AH261+AH266+AH269+AH272</f>
        <v>0</v>
      </c>
      <c r="AI260" s="70">
        <f t="shared" ref="AI260" si="2672">+AI261+AI266+AI269+AI272</f>
        <v>0</v>
      </c>
      <c r="AJ260" s="70">
        <f t="shared" ref="AJ260" si="2673">+AJ261+AJ266+AJ269+AJ272</f>
        <v>0</v>
      </c>
      <c r="AK260" s="70">
        <f t="shared" ref="AK260" si="2674">+AK261+AK266+AK269+AK272</f>
        <v>0</v>
      </c>
      <c r="AL260" s="70">
        <f t="shared" ref="AL260" si="2675">+AL261+AL266+AL269+AL272</f>
        <v>0</v>
      </c>
      <c r="AM260" s="70">
        <f>+AM261+AM266+AM269+AM272</f>
        <v>0</v>
      </c>
      <c r="AN260" s="70">
        <f t="shared" ref="AN260" si="2676">+AN261+AN266+AN269+AN272</f>
        <v>0</v>
      </c>
      <c r="AO260" s="70">
        <f t="shared" ref="AO260" si="2677">+AO261+AO266+AO269+AO272</f>
        <v>0</v>
      </c>
      <c r="AP260" s="70">
        <f t="shared" ref="AP260" si="2678">+AP261+AP266+AP269+AP272</f>
        <v>0</v>
      </c>
      <c r="AQ260" s="70">
        <f t="shared" ref="AQ260" si="2679">+AQ261+AQ266+AQ269+AQ272</f>
        <v>0</v>
      </c>
      <c r="AR260" s="70">
        <f t="shared" ref="AR260" si="2680">+AR261+AR266+AR269+AR272</f>
        <v>0</v>
      </c>
      <c r="AS260" s="70">
        <f t="shared" ref="AS260" si="2681">+AS261+AS266+AS269+AS272</f>
        <v>0</v>
      </c>
      <c r="AT260" s="70">
        <f>+AT261+AT266+AT269+AT272</f>
        <v>481230.56</v>
      </c>
      <c r="AU260" s="70">
        <f t="shared" ref="AU260" si="2682">+AU261+AU266+AU269+AU272</f>
        <v>0</v>
      </c>
      <c r="AV260" s="70">
        <f t="shared" ref="AV260" si="2683">+AV261+AV266+AV269+AV272</f>
        <v>481230.56</v>
      </c>
      <c r="AW260" s="70">
        <f t="shared" ref="AW260" si="2684">+AW261+AW266+AW269+AW272</f>
        <v>0</v>
      </c>
      <c r="AX260" s="70">
        <f t="shared" ref="AX260" si="2685">+AX261+AX266+AX269+AX272</f>
        <v>0</v>
      </c>
      <c r="AY260" s="70">
        <f t="shared" ref="AY260" si="2686">+AY261+AY266+AY269+AY272</f>
        <v>0</v>
      </c>
      <c r="AZ260" s="70">
        <f t="shared" ref="AZ260" si="2687">+AZ261+AZ266+AZ269+AZ272</f>
        <v>481230.56</v>
      </c>
      <c r="BA260" s="131"/>
      <c r="BB260" s="131"/>
      <c r="BC260" s="131"/>
      <c r="BD260" s="131"/>
      <c r="BE260" s="131"/>
      <c r="BF260" s="131"/>
      <c r="BG260" s="131"/>
      <c r="BH260" s="131"/>
    </row>
    <row r="261" spans="1:60">
      <c r="A261" s="71">
        <v>2023</v>
      </c>
      <c r="B261" s="72">
        <v>8324</v>
      </c>
      <c r="C261" s="71">
        <v>3</v>
      </c>
      <c r="D261" s="71">
        <v>7</v>
      </c>
      <c r="E261" s="71">
        <v>14</v>
      </c>
      <c r="F261" s="71">
        <v>5000</v>
      </c>
      <c r="G261" s="71">
        <v>5100</v>
      </c>
      <c r="H261" s="71"/>
      <c r="I261" s="73" t="s">
        <v>6</v>
      </c>
      <c r="J261" s="74" t="s">
        <v>29</v>
      </c>
      <c r="K261" s="75">
        <v>281000</v>
      </c>
      <c r="L261" s="75">
        <v>0</v>
      </c>
      <c r="M261" s="75">
        <v>281000</v>
      </c>
      <c r="N261" s="75">
        <v>0</v>
      </c>
      <c r="O261" s="75">
        <v>0</v>
      </c>
      <c r="P261" s="75">
        <v>0</v>
      </c>
      <c r="Q261" s="75">
        <v>281000</v>
      </c>
      <c r="R261" s="75">
        <f>+R262+R264</f>
        <v>35709.440000000002</v>
      </c>
      <c r="S261" s="75">
        <f t="shared" ref="S261:X261" si="2688">+S262+S264</f>
        <v>0</v>
      </c>
      <c r="T261" s="75">
        <f t="shared" si="2688"/>
        <v>35709.440000000002</v>
      </c>
      <c r="U261" s="75">
        <f t="shared" si="2688"/>
        <v>0</v>
      </c>
      <c r="V261" s="75">
        <f t="shared" si="2688"/>
        <v>0</v>
      </c>
      <c r="W261" s="75">
        <f t="shared" si="2688"/>
        <v>0</v>
      </c>
      <c r="X261" s="75">
        <f t="shared" si="2688"/>
        <v>35709.440000000002</v>
      </c>
      <c r="Y261" s="75">
        <f>+Y262+Y264</f>
        <v>0</v>
      </c>
      <c r="Z261" s="75">
        <f t="shared" ref="Z261" si="2689">+Z262+Z264</f>
        <v>0</v>
      </c>
      <c r="AA261" s="75">
        <f t="shared" ref="AA261" si="2690">+AA262+AA264</f>
        <v>0</v>
      </c>
      <c r="AB261" s="75">
        <f t="shared" ref="AB261" si="2691">+AB262+AB264</f>
        <v>0</v>
      </c>
      <c r="AC261" s="75">
        <f t="shared" ref="AC261" si="2692">+AC262+AC264</f>
        <v>0</v>
      </c>
      <c r="AD261" s="75">
        <f t="shared" ref="AD261" si="2693">+AD262+AD264</f>
        <v>0</v>
      </c>
      <c r="AE261" s="75">
        <f t="shared" ref="AE261" si="2694">+AE262+AE264</f>
        <v>0</v>
      </c>
      <c r="AF261" s="75">
        <f>+AF262+AF264</f>
        <v>0</v>
      </c>
      <c r="AG261" s="75">
        <f t="shared" ref="AG261" si="2695">+AG262+AG264</f>
        <v>0</v>
      </c>
      <c r="AH261" s="75">
        <f t="shared" ref="AH261" si="2696">+AH262+AH264</f>
        <v>0</v>
      </c>
      <c r="AI261" s="75">
        <f t="shared" ref="AI261" si="2697">+AI262+AI264</f>
        <v>0</v>
      </c>
      <c r="AJ261" s="75">
        <f t="shared" ref="AJ261" si="2698">+AJ262+AJ264</f>
        <v>0</v>
      </c>
      <c r="AK261" s="75">
        <f t="shared" ref="AK261" si="2699">+AK262+AK264</f>
        <v>0</v>
      </c>
      <c r="AL261" s="75">
        <f t="shared" ref="AL261" si="2700">+AL262+AL264</f>
        <v>0</v>
      </c>
      <c r="AM261" s="75">
        <f>+AM262+AM264</f>
        <v>0</v>
      </c>
      <c r="AN261" s="75">
        <f t="shared" ref="AN261" si="2701">+AN262+AN264</f>
        <v>0</v>
      </c>
      <c r="AO261" s="75">
        <f t="shared" ref="AO261" si="2702">+AO262+AO264</f>
        <v>0</v>
      </c>
      <c r="AP261" s="75">
        <f t="shared" ref="AP261" si="2703">+AP262+AP264</f>
        <v>0</v>
      </c>
      <c r="AQ261" s="75">
        <f t="shared" ref="AQ261" si="2704">+AQ262+AQ264</f>
        <v>0</v>
      </c>
      <c r="AR261" s="75">
        <f t="shared" ref="AR261" si="2705">+AR262+AR264</f>
        <v>0</v>
      </c>
      <c r="AS261" s="75">
        <f t="shared" ref="AS261" si="2706">+AS262+AS264</f>
        <v>0</v>
      </c>
      <c r="AT261" s="75">
        <f>+AT262+AT264</f>
        <v>245290.56</v>
      </c>
      <c r="AU261" s="75">
        <f t="shared" ref="AU261" si="2707">+AU262+AU264</f>
        <v>0</v>
      </c>
      <c r="AV261" s="75">
        <f t="shared" ref="AV261" si="2708">+AV262+AV264</f>
        <v>245290.56</v>
      </c>
      <c r="AW261" s="75">
        <f t="shared" ref="AW261" si="2709">+AW262+AW264</f>
        <v>0</v>
      </c>
      <c r="AX261" s="75">
        <f t="shared" ref="AX261" si="2710">+AX262+AX264</f>
        <v>0</v>
      </c>
      <c r="AY261" s="75">
        <f t="shared" ref="AY261" si="2711">+AY262+AY264</f>
        <v>0</v>
      </c>
      <c r="AZ261" s="75">
        <f t="shared" ref="AZ261" si="2712">+AZ262+AZ264</f>
        <v>245290.56</v>
      </c>
      <c r="BA261" s="132"/>
      <c r="BB261" s="132"/>
      <c r="BC261" s="132"/>
      <c r="BD261" s="132"/>
      <c r="BE261" s="132"/>
      <c r="BF261" s="132"/>
      <c r="BG261" s="132"/>
      <c r="BH261" s="132"/>
    </row>
    <row r="262" spans="1:60">
      <c r="A262" s="76">
        <v>2023</v>
      </c>
      <c r="B262" s="93">
        <v>8324</v>
      </c>
      <c r="C262" s="76">
        <v>3</v>
      </c>
      <c r="D262" s="76">
        <v>7</v>
      </c>
      <c r="E262" s="76">
        <v>14</v>
      </c>
      <c r="F262" s="76">
        <v>5000</v>
      </c>
      <c r="G262" s="76">
        <v>5100</v>
      </c>
      <c r="H262" s="76">
        <v>511</v>
      </c>
      <c r="I262" s="78" t="s">
        <v>6</v>
      </c>
      <c r="J262" s="92" t="s">
        <v>30</v>
      </c>
      <c r="K262" s="88">
        <v>96000</v>
      </c>
      <c r="L262" s="88">
        <v>0</v>
      </c>
      <c r="M262" s="88">
        <v>96000</v>
      </c>
      <c r="N262" s="88">
        <v>0</v>
      </c>
      <c r="O262" s="88">
        <v>0</v>
      </c>
      <c r="P262" s="88">
        <v>0</v>
      </c>
      <c r="Q262" s="88">
        <v>96000</v>
      </c>
      <c r="R262" s="88">
        <f>+R263</f>
        <v>35709.440000000002</v>
      </c>
      <c r="S262" s="88">
        <f t="shared" ref="S262:X262" si="2713">+S263</f>
        <v>0</v>
      </c>
      <c r="T262" s="88">
        <f t="shared" si="2713"/>
        <v>35709.440000000002</v>
      </c>
      <c r="U262" s="88">
        <f t="shared" si="2713"/>
        <v>0</v>
      </c>
      <c r="V262" s="88">
        <f t="shared" si="2713"/>
        <v>0</v>
      </c>
      <c r="W262" s="88">
        <f t="shared" si="2713"/>
        <v>0</v>
      </c>
      <c r="X262" s="88">
        <f t="shared" si="2713"/>
        <v>35709.440000000002</v>
      </c>
      <c r="Y262" s="88">
        <f>+Y263</f>
        <v>0</v>
      </c>
      <c r="Z262" s="88">
        <f t="shared" ref="Z262" si="2714">+Z263</f>
        <v>0</v>
      </c>
      <c r="AA262" s="88">
        <f t="shared" ref="AA262" si="2715">+AA263</f>
        <v>0</v>
      </c>
      <c r="AB262" s="88">
        <f t="shared" ref="AB262" si="2716">+AB263</f>
        <v>0</v>
      </c>
      <c r="AC262" s="88">
        <f t="shared" ref="AC262" si="2717">+AC263</f>
        <v>0</v>
      </c>
      <c r="AD262" s="88">
        <f t="shared" ref="AD262" si="2718">+AD263</f>
        <v>0</v>
      </c>
      <c r="AE262" s="88">
        <f t="shared" ref="AE262" si="2719">+AE263</f>
        <v>0</v>
      </c>
      <c r="AF262" s="88">
        <f>+AF263</f>
        <v>0</v>
      </c>
      <c r="AG262" s="88">
        <f t="shared" ref="AG262" si="2720">+AG263</f>
        <v>0</v>
      </c>
      <c r="AH262" s="88">
        <f t="shared" ref="AH262" si="2721">+AH263</f>
        <v>0</v>
      </c>
      <c r="AI262" s="88">
        <f t="shared" ref="AI262" si="2722">+AI263</f>
        <v>0</v>
      </c>
      <c r="AJ262" s="88">
        <f t="shared" ref="AJ262" si="2723">+AJ263</f>
        <v>0</v>
      </c>
      <c r="AK262" s="88">
        <f t="shared" ref="AK262" si="2724">+AK263</f>
        <v>0</v>
      </c>
      <c r="AL262" s="88">
        <f t="shared" ref="AL262" si="2725">+AL263</f>
        <v>0</v>
      </c>
      <c r="AM262" s="88">
        <f>+AM263</f>
        <v>0</v>
      </c>
      <c r="AN262" s="88">
        <f t="shared" ref="AN262" si="2726">+AN263</f>
        <v>0</v>
      </c>
      <c r="AO262" s="88">
        <f t="shared" ref="AO262" si="2727">+AO263</f>
        <v>0</v>
      </c>
      <c r="AP262" s="88">
        <f t="shared" ref="AP262" si="2728">+AP263</f>
        <v>0</v>
      </c>
      <c r="AQ262" s="88">
        <f t="shared" ref="AQ262" si="2729">+AQ263</f>
        <v>0</v>
      </c>
      <c r="AR262" s="88">
        <f t="shared" ref="AR262" si="2730">+AR263</f>
        <v>0</v>
      </c>
      <c r="AS262" s="88">
        <f t="shared" ref="AS262" si="2731">+AS263</f>
        <v>0</v>
      </c>
      <c r="AT262" s="88">
        <f>+AT263</f>
        <v>60290.559999999998</v>
      </c>
      <c r="AU262" s="88">
        <f t="shared" ref="AU262" si="2732">+AU263</f>
        <v>0</v>
      </c>
      <c r="AV262" s="88">
        <f t="shared" ref="AV262" si="2733">+AV263</f>
        <v>60290.559999999998</v>
      </c>
      <c r="AW262" s="88">
        <f t="shared" ref="AW262" si="2734">+AW263</f>
        <v>0</v>
      </c>
      <c r="AX262" s="88">
        <f t="shared" ref="AX262" si="2735">+AX263</f>
        <v>0</v>
      </c>
      <c r="AY262" s="88">
        <f t="shared" ref="AY262" si="2736">+AY263</f>
        <v>0</v>
      </c>
      <c r="AZ262" s="88">
        <f t="shared" ref="AZ262" si="2737">+AZ263</f>
        <v>60290.559999999998</v>
      </c>
      <c r="BA262" s="135"/>
      <c r="BB262" s="135"/>
      <c r="BC262" s="135"/>
      <c r="BD262" s="135"/>
      <c r="BE262" s="135"/>
      <c r="BF262" s="135"/>
      <c r="BG262" s="135"/>
      <c r="BH262" s="135"/>
    </row>
    <row r="263" spans="1:60">
      <c r="A263" s="81">
        <v>2023</v>
      </c>
      <c r="B263" s="86">
        <v>8324</v>
      </c>
      <c r="C263" s="81">
        <v>3</v>
      </c>
      <c r="D263" s="81">
        <v>7</v>
      </c>
      <c r="E263" s="81">
        <v>14</v>
      </c>
      <c r="F263" s="81">
        <v>5000</v>
      </c>
      <c r="G263" s="81">
        <v>5100</v>
      </c>
      <c r="H263" s="81">
        <v>511</v>
      </c>
      <c r="I263" s="83">
        <v>1</v>
      </c>
      <c r="J263" s="89" t="s">
        <v>30</v>
      </c>
      <c r="K263" s="87">
        <v>96000</v>
      </c>
      <c r="L263" s="87">
        <v>0</v>
      </c>
      <c r="M263" s="85">
        <f>+K263+L263</f>
        <v>96000</v>
      </c>
      <c r="N263" s="87">
        <v>0</v>
      </c>
      <c r="O263" s="87">
        <v>0</v>
      </c>
      <c r="P263" s="85">
        <v>0</v>
      </c>
      <c r="Q263" s="85">
        <f>+M263+P263</f>
        <v>96000</v>
      </c>
      <c r="R263" s="85">
        <v>35709.440000000002</v>
      </c>
      <c r="S263" s="85">
        <v>0</v>
      </c>
      <c r="T263" s="85">
        <f>+R263+S263</f>
        <v>35709.440000000002</v>
      </c>
      <c r="U263" s="85">
        <v>0</v>
      </c>
      <c r="V263" s="85">
        <v>0</v>
      </c>
      <c r="W263" s="85">
        <f>+U263+V263</f>
        <v>0</v>
      </c>
      <c r="X263" s="85">
        <f>+T263+W263</f>
        <v>35709.440000000002</v>
      </c>
      <c r="Y263" s="85">
        <v>0</v>
      </c>
      <c r="Z263" s="85">
        <v>0</v>
      </c>
      <c r="AA263" s="85">
        <f>+Y263+Z263</f>
        <v>0</v>
      </c>
      <c r="AB263" s="85">
        <v>0</v>
      </c>
      <c r="AC263" s="85">
        <v>0</v>
      </c>
      <c r="AD263" s="85">
        <f>+AB263+AC263</f>
        <v>0</v>
      </c>
      <c r="AE263" s="85">
        <f>+AA263+AD263</f>
        <v>0</v>
      </c>
      <c r="AF263" s="85">
        <v>0</v>
      </c>
      <c r="AG263" s="85">
        <v>0</v>
      </c>
      <c r="AH263" s="85">
        <f>+AF263+AG263</f>
        <v>0</v>
      </c>
      <c r="AI263" s="85">
        <v>0</v>
      </c>
      <c r="AJ263" s="85">
        <v>0</v>
      </c>
      <c r="AK263" s="85">
        <f>+AI263+AJ263</f>
        <v>0</v>
      </c>
      <c r="AL263" s="85">
        <f>+AH263+AK263</f>
        <v>0</v>
      </c>
      <c r="AM263" s="85">
        <v>0</v>
      </c>
      <c r="AN263" s="85">
        <v>0</v>
      </c>
      <c r="AO263" s="85">
        <f>+AM263+AN263</f>
        <v>0</v>
      </c>
      <c r="AP263" s="85">
        <v>0</v>
      </c>
      <c r="AQ263" s="85">
        <v>0</v>
      </c>
      <c r="AR263" s="85">
        <f>+AP263+AQ263</f>
        <v>0</v>
      </c>
      <c r="AS263" s="85">
        <f>+AO263+AR263</f>
        <v>0</v>
      </c>
      <c r="AT263" s="85">
        <f>+K263-R263-Y263-AF263-AM263</f>
        <v>60290.559999999998</v>
      </c>
      <c r="AU263" s="85">
        <f>+L263-S263-Z263-AG263-AN263</f>
        <v>0</v>
      </c>
      <c r="AV263" s="85">
        <f>+AT263+AU263</f>
        <v>60290.559999999998</v>
      </c>
      <c r="AW263" s="85">
        <f>+N263-U263-AB263-AI263-AP263</f>
        <v>0</v>
      </c>
      <c r="AX263" s="85">
        <f>+O263-V263-AC263-AJ263-AQ263</f>
        <v>0</v>
      </c>
      <c r="AY263" s="85">
        <f>+AW263+AX263</f>
        <v>0</v>
      </c>
      <c r="AZ263" s="85">
        <f>+AV263+AY263</f>
        <v>60290.559999999998</v>
      </c>
      <c r="BA263" s="134">
        <v>13</v>
      </c>
      <c r="BB263" s="134"/>
      <c r="BC263" s="134">
        <v>8</v>
      </c>
      <c r="BD263" s="134"/>
      <c r="BE263" s="134"/>
      <c r="BF263" s="134"/>
      <c r="BG263" s="134">
        <f>+BA263-BC263-BE263</f>
        <v>5</v>
      </c>
      <c r="BH263" s="134"/>
    </row>
    <row r="264" spans="1:60">
      <c r="A264" s="76">
        <v>2023</v>
      </c>
      <c r="B264" s="77">
        <v>8324</v>
      </c>
      <c r="C264" s="76">
        <v>3</v>
      </c>
      <c r="D264" s="76">
        <v>7</v>
      </c>
      <c r="E264" s="76">
        <v>14</v>
      </c>
      <c r="F264" s="76">
        <v>5000</v>
      </c>
      <c r="G264" s="76">
        <v>5100</v>
      </c>
      <c r="H264" s="76">
        <v>515</v>
      </c>
      <c r="I264" s="78" t="s">
        <v>6</v>
      </c>
      <c r="J264" s="79" t="s">
        <v>31</v>
      </c>
      <c r="K264" s="88">
        <v>185000</v>
      </c>
      <c r="L264" s="88">
        <v>0</v>
      </c>
      <c r="M264" s="88">
        <v>185000</v>
      </c>
      <c r="N264" s="88">
        <v>0</v>
      </c>
      <c r="O264" s="88">
        <v>0</v>
      </c>
      <c r="P264" s="88">
        <v>0</v>
      </c>
      <c r="Q264" s="88">
        <v>185000</v>
      </c>
      <c r="R264" s="88">
        <f>+R265</f>
        <v>0</v>
      </c>
      <c r="S264" s="88">
        <f t="shared" ref="S264:X264" si="2738">+S265</f>
        <v>0</v>
      </c>
      <c r="T264" s="88">
        <f t="shared" si="2738"/>
        <v>0</v>
      </c>
      <c r="U264" s="88">
        <f t="shared" si="2738"/>
        <v>0</v>
      </c>
      <c r="V264" s="88">
        <f t="shared" si="2738"/>
        <v>0</v>
      </c>
      <c r="W264" s="88">
        <f t="shared" si="2738"/>
        <v>0</v>
      </c>
      <c r="X264" s="88">
        <f t="shared" si="2738"/>
        <v>0</v>
      </c>
      <c r="Y264" s="88">
        <f>+Y265</f>
        <v>0</v>
      </c>
      <c r="Z264" s="88">
        <f t="shared" ref="Z264" si="2739">+Z265</f>
        <v>0</v>
      </c>
      <c r="AA264" s="88">
        <f t="shared" ref="AA264" si="2740">+AA265</f>
        <v>0</v>
      </c>
      <c r="AB264" s="88">
        <f t="shared" ref="AB264" si="2741">+AB265</f>
        <v>0</v>
      </c>
      <c r="AC264" s="88">
        <f t="shared" ref="AC264" si="2742">+AC265</f>
        <v>0</v>
      </c>
      <c r="AD264" s="88">
        <f t="shared" ref="AD264" si="2743">+AD265</f>
        <v>0</v>
      </c>
      <c r="AE264" s="88">
        <f t="shared" ref="AE264" si="2744">+AE265</f>
        <v>0</v>
      </c>
      <c r="AF264" s="88">
        <f>+AF265</f>
        <v>0</v>
      </c>
      <c r="AG264" s="88">
        <f t="shared" ref="AG264" si="2745">+AG265</f>
        <v>0</v>
      </c>
      <c r="AH264" s="88">
        <f t="shared" ref="AH264" si="2746">+AH265</f>
        <v>0</v>
      </c>
      <c r="AI264" s="88">
        <f t="shared" ref="AI264" si="2747">+AI265</f>
        <v>0</v>
      </c>
      <c r="AJ264" s="88">
        <f t="shared" ref="AJ264" si="2748">+AJ265</f>
        <v>0</v>
      </c>
      <c r="AK264" s="88">
        <f t="shared" ref="AK264" si="2749">+AK265</f>
        <v>0</v>
      </c>
      <c r="AL264" s="88">
        <f t="shared" ref="AL264" si="2750">+AL265</f>
        <v>0</v>
      </c>
      <c r="AM264" s="88">
        <f>+AM265</f>
        <v>0</v>
      </c>
      <c r="AN264" s="88">
        <f t="shared" ref="AN264" si="2751">+AN265</f>
        <v>0</v>
      </c>
      <c r="AO264" s="88">
        <f t="shared" ref="AO264" si="2752">+AO265</f>
        <v>0</v>
      </c>
      <c r="AP264" s="88">
        <f t="shared" ref="AP264" si="2753">+AP265</f>
        <v>0</v>
      </c>
      <c r="AQ264" s="88">
        <f t="shared" ref="AQ264" si="2754">+AQ265</f>
        <v>0</v>
      </c>
      <c r="AR264" s="88">
        <f t="shared" ref="AR264" si="2755">+AR265</f>
        <v>0</v>
      </c>
      <c r="AS264" s="88">
        <f t="shared" ref="AS264" si="2756">+AS265</f>
        <v>0</v>
      </c>
      <c r="AT264" s="88">
        <f>+AT265</f>
        <v>185000</v>
      </c>
      <c r="AU264" s="88">
        <f t="shared" ref="AU264" si="2757">+AU265</f>
        <v>0</v>
      </c>
      <c r="AV264" s="88">
        <f t="shared" ref="AV264" si="2758">+AV265</f>
        <v>185000</v>
      </c>
      <c r="AW264" s="88">
        <f t="shared" ref="AW264" si="2759">+AW265</f>
        <v>0</v>
      </c>
      <c r="AX264" s="88">
        <f t="shared" ref="AX264" si="2760">+AX265</f>
        <v>0</v>
      </c>
      <c r="AY264" s="88">
        <f t="shared" ref="AY264" si="2761">+AY265</f>
        <v>0</v>
      </c>
      <c r="AZ264" s="88">
        <f t="shared" ref="AZ264" si="2762">+AZ265</f>
        <v>185000</v>
      </c>
      <c r="BA264" s="135"/>
      <c r="BB264" s="135"/>
      <c r="BC264" s="135"/>
      <c r="BD264" s="135"/>
      <c r="BE264" s="135"/>
      <c r="BF264" s="135"/>
      <c r="BG264" s="135"/>
      <c r="BH264" s="135"/>
    </row>
    <row r="265" spans="1:60">
      <c r="A265" s="81">
        <v>2023</v>
      </c>
      <c r="B265" s="86">
        <v>8324</v>
      </c>
      <c r="C265" s="81">
        <v>3</v>
      </c>
      <c r="D265" s="81">
        <v>7</v>
      </c>
      <c r="E265" s="81">
        <v>14</v>
      </c>
      <c r="F265" s="81">
        <v>5000</v>
      </c>
      <c r="G265" s="81">
        <v>5100</v>
      </c>
      <c r="H265" s="81">
        <v>515</v>
      </c>
      <c r="I265" s="83">
        <v>1</v>
      </c>
      <c r="J265" s="89" t="s">
        <v>31</v>
      </c>
      <c r="K265" s="87">
        <v>185000</v>
      </c>
      <c r="L265" s="87">
        <v>0</v>
      </c>
      <c r="M265" s="85">
        <f>+K265+L265</f>
        <v>185000</v>
      </c>
      <c r="N265" s="87">
        <v>0</v>
      </c>
      <c r="O265" s="87">
        <v>0</v>
      </c>
      <c r="P265" s="85">
        <v>0</v>
      </c>
      <c r="Q265" s="85">
        <f>+M265+P265</f>
        <v>185000</v>
      </c>
      <c r="R265" s="85">
        <v>0</v>
      </c>
      <c r="S265" s="85">
        <v>0</v>
      </c>
      <c r="T265" s="85">
        <f>+R265+S265</f>
        <v>0</v>
      </c>
      <c r="U265" s="85">
        <v>0</v>
      </c>
      <c r="V265" s="85">
        <v>0</v>
      </c>
      <c r="W265" s="85">
        <f>+U265+V265</f>
        <v>0</v>
      </c>
      <c r="X265" s="85">
        <f>+T265+W265</f>
        <v>0</v>
      </c>
      <c r="Y265" s="85">
        <v>0</v>
      </c>
      <c r="Z265" s="85">
        <v>0</v>
      </c>
      <c r="AA265" s="85">
        <f>+Y265+Z265</f>
        <v>0</v>
      </c>
      <c r="AB265" s="85">
        <v>0</v>
      </c>
      <c r="AC265" s="85">
        <v>0</v>
      </c>
      <c r="AD265" s="85">
        <f>+AB265+AC265</f>
        <v>0</v>
      </c>
      <c r="AE265" s="85">
        <f>+AA265+AD265</f>
        <v>0</v>
      </c>
      <c r="AF265" s="85">
        <v>0</v>
      </c>
      <c r="AG265" s="85">
        <v>0</v>
      </c>
      <c r="AH265" s="85">
        <f>+AF265+AG265</f>
        <v>0</v>
      </c>
      <c r="AI265" s="85">
        <v>0</v>
      </c>
      <c r="AJ265" s="85">
        <v>0</v>
      </c>
      <c r="AK265" s="85">
        <f>+AI265+AJ265</f>
        <v>0</v>
      </c>
      <c r="AL265" s="85">
        <f>+AH265+AK265</f>
        <v>0</v>
      </c>
      <c r="AM265" s="85">
        <v>0</v>
      </c>
      <c r="AN265" s="85">
        <v>0</v>
      </c>
      <c r="AO265" s="85">
        <f>+AM265+AN265</f>
        <v>0</v>
      </c>
      <c r="AP265" s="85">
        <v>0</v>
      </c>
      <c r="AQ265" s="85">
        <v>0</v>
      </c>
      <c r="AR265" s="85">
        <f>+AP265+AQ265</f>
        <v>0</v>
      </c>
      <c r="AS265" s="85">
        <f>+AO265+AR265</f>
        <v>0</v>
      </c>
      <c r="AT265" s="85">
        <f>+K265-R265-Y265-AF265-AM265</f>
        <v>185000</v>
      </c>
      <c r="AU265" s="85">
        <f>+L265-S265-Z265-AG265-AN265</f>
        <v>0</v>
      </c>
      <c r="AV265" s="85">
        <f>+AT265+AU265</f>
        <v>185000</v>
      </c>
      <c r="AW265" s="85">
        <f>+N265-U265-AB265-AI265-AP265</f>
        <v>0</v>
      </c>
      <c r="AX265" s="85">
        <f>+O265-V265-AC265-AJ265-AQ265</f>
        <v>0</v>
      </c>
      <c r="AY265" s="85">
        <f>+AW265+AX265</f>
        <v>0</v>
      </c>
      <c r="AZ265" s="85">
        <f>+AV265+AY265</f>
        <v>185000</v>
      </c>
      <c r="BA265" s="134">
        <v>13</v>
      </c>
      <c r="BB265" s="134"/>
      <c r="BC265" s="134"/>
      <c r="BD265" s="134"/>
      <c r="BE265" s="134"/>
      <c r="BF265" s="134"/>
      <c r="BG265" s="134">
        <f>+BA265-BC265-BE265</f>
        <v>13</v>
      </c>
      <c r="BH265" s="134"/>
    </row>
    <row r="266" spans="1:60">
      <c r="A266" s="71">
        <v>2023</v>
      </c>
      <c r="B266" s="72">
        <v>8324</v>
      </c>
      <c r="C266" s="71">
        <v>3</v>
      </c>
      <c r="D266" s="71">
        <v>7</v>
      </c>
      <c r="E266" s="71">
        <v>14</v>
      </c>
      <c r="F266" s="71">
        <v>5000</v>
      </c>
      <c r="G266" s="71">
        <v>5200</v>
      </c>
      <c r="H266" s="71"/>
      <c r="I266" s="73" t="s">
        <v>6</v>
      </c>
      <c r="J266" s="74" t="s">
        <v>33</v>
      </c>
      <c r="K266" s="75">
        <v>10000</v>
      </c>
      <c r="L266" s="75">
        <v>0</v>
      </c>
      <c r="M266" s="75">
        <v>10000</v>
      </c>
      <c r="N266" s="75">
        <v>0</v>
      </c>
      <c r="O266" s="75">
        <v>0</v>
      </c>
      <c r="P266" s="75">
        <v>0</v>
      </c>
      <c r="Q266" s="75">
        <v>10000</v>
      </c>
      <c r="R266" s="75">
        <f>+R267</f>
        <v>0</v>
      </c>
      <c r="S266" s="75">
        <f t="shared" ref="S266:X267" si="2763">+S267</f>
        <v>0</v>
      </c>
      <c r="T266" s="75">
        <f t="shared" si="2763"/>
        <v>0</v>
      </c>
      <c r="U266" s="75">
        <f t="shared" si="2763"/>
        <v>0</v>
      </c>
      <c r="V266" s="75">
        <f t="shared" si="2763"/>
        <v>0</v>
      </c>
      <c r="W266" s="75">
        <f t="shared" si="2763"/>
        <v>0</v>
      </c>
      <c r="X266" s="75">
        <f t="shared" si="2763"/>
        <v>0</v>
      </c>
      <c r="Y266" s="75">
        <f>+Y267</f>
        <v>0</v>
      </c>
      <c r="Z266" s="75">
        <f t="shared" ref="Z266:Z267" si="2764">+Z267</f>
        <v>0</v>
      </c>
      <c r="AA266" s="75">
        <f t="shared" ref="AA266:AA267" si="2765">+AA267</f>
        <v>0</v>
      </c>
      <c r="AB266" s="75">
        <f t="shared" ref="AB266:AB267" si="2766">+AB267</f>
        <v>0</v>
      </c>
      <c r="AC266" s="75">
        <f t="shared" ref="AC266:AC267" si="2767">+AC267</f>
        <v>0</v>
      </c>
      <c r="AD266" s="75">
        <f t="shared" ref="AD266:AD267" si="2768">+AD267</f>
        <v>0</v>
      </c>
      <c r="AE266" s="75">
        <f t="shared" ref="AE266:AE267" si="2769">+AE267</f>
        <v>0</v>
      </c>
      <c r="AF266" s="75">
        <f>+AF267</f>
        <v>0</v>
      </c>
      <c r="AG266" s="75">
        <f t="shared" ref="AG266:AG267" si="2770">+AG267</f>
        <v>0</v>
      </c>
      <c r="AH266" s="75">
        <f t="shared" ref="AH266:AH267" si="2771">+AH267</f>
        <v>0</v>
      </c>
      <c r="AI266" s="75">
        <f t="shared" ref="AI266:AI267" si="2772">+AI267</f>
        <v>0</v>
      </c>
      <c r="AJ266" s="75">
        <f t="shared" ref="AJ266:AJ267" si="2773">+AJ267</f>
        <v>0</v>
      </c>
      <c r="AK266" s="75">
        <f t="shared" ref="AK266:AK267" si="2774">+AK267</f>
        <v>0</v>
      </c>
      <c r="AL266" s="75">
        <f t="shared" ref="AL266:AL267" si="2775">+AL267</f>
        <v>0</v>
      </c>
      <c r="AM266" s="75">
        <f>+AM267</f>
        <v>0</v>
      </c>
      <c r="AN266" s="75">
        <f t="shared" ref="AN266:AN267" si="2776">+AN267</f>
        <v>0</v>
      </c>
      <c r="AO266" s="75">
        <f t="shared" ref="AO266:AO267" si="2777">+AO267</f>
        <v>0</v>
      </c>
      <c r="AP266" s="75">
        <f t="shared" ref="AP266:AP267" si="2778">+AP267</f>
        <v>0</v>
      </c>
      <c r="AQ266" s="75">
        <f t="shared" ref="AQ266:AQ267" si="2779">+AQ267</f>
        <v>0</v>
      </c>
      <c r="AR266" s="75">
        <f t="shared" ref="AR266:AR267" si="2780">+AR267</f>
        <v>0</v>
      </c>
      <c r="AS266" s="75">
        <f t="shared" ref="AS266:AS267" si="2781">+AS267</f>
        <v>0</v>
      </c>
      <c r="AT266" s="75">
        <f>+AT267</f>
        <v>10000</v>
      </c>
      <c r="AU266" s="75">
        <f t="shared" ref="AU266:AU267" si="2782">+AU267</f>
        <v>0</v>
      </c>
      <c r="AV266" s="75">
        <f t="shared" ref="AV266:AV267" si="2783">+AV267</f>
        <v>10000</v>
      </c>
      <c r="AW266" s="75">
        <f t="shared" ref="AW266:AW267" si="2784">+AW267</f>
        <v>0</v>
      </c>
      <c r="AX266" s="75">
        <f t="shared" ref="AX266:AX267" si="2785">+AX267</f>
        <v>0</v>
      </c>
      <c r="AY266" s="75">
        <f t="shared" ref="AY266:AY267" si="2786">+AY267</f>
        <v>0</v>
      </c>
      <c r="AZ266" s="75">
        <f t="shared" ref="AZ266:AZ267" si="2787">+AZ267</f>
        <v>10000</v>
      </c>
      <c r="BA266" s="132"/>
      <c r="BB266" s="132"/>
      <c r="BC266" s="132"/>
      <c r="BD266" s="132"/>
      <c r="BE266" s="132"/>
      <c r="BF266" s="132"/>
      <c r="BG266" s="132"/>
      <c r="BH266" s="132"/>
    </row>
    <row r="267" spans="1:60">
      <c r="A267" s="76">
        <v>2023</v>
      </c>
      <c r="B267" s="77">
        <v>8324</v>
      </c>
      <c r="C267" s="76">
        <v>3</v>
      </c>
      <c r="D267" s="76">
        <v>7</v>
      </c>
      <c r="E267" s="76">
        <v>14</v>
      </c>
      <c r="F267" s="76">
        <v>5000</v>
      </c>
      <c r="G267" s="76">
        <v>5200</v>
      </c>
      <c r="H267" s="76">
        <v>521</v>
      </c>
      <c r="I267" s="78" t="s">
        <v>6</v>
      </c>
      <c r="J267" s="79" t="s">
        <v>47</v>
      </c>
      <c r="K267" s="88">
        <v>10000</v>
      </c>
      <c r="L267" s="88">
        <v>0</v>
      </c>
      <c r="M267" s="88">
        <v>10000</v>
      </c>
      <c r="N267" s="88">
        <v>0</v>
      </c>
      <c r="O267" s="88">
        <v>0</v>
      </c>
      <c r="P267" s="88">
        <v>0</v>
      </c>
      <c r="Q267" s="88">
        <v>10000</v>
      </c>
      <c r="R267" s="88">
        <f>+R268</f>
        <v>0</v>
      </c>
      <c r="S267" s="88">
        <f t="shared" si="2763"/>
        <v>0</v>
      </c>
      <c r="T267" s="88">
        <f t="shared" si="2763"/>
        <v>0</v>
      </c>
      <c r="U267" s="88">
        <f t="shared" si="2763"/>
        <v>0</v>
      </c>
      <c r="V267" s="88">
        <f t="shared" si="2763"/>
        <v>0</v>
      </c>
      <c r="W267" s="88">
        <f t="shared" si="2763"/>
        <v>0</v>
      </c>
      <c r="X267" s="88">
        <f t="shared" si="2763"/>
        <v>0</v>
      </c>
      <c r="Y267" s="88">
        <f>+Y268</f>
        <v>0</v>
      </c>
      <c r="Z267" s="88">
        <f t="shared" si="2764"/>
        <v>0</v>
      </c>
      <c r="AA267" s="88">
        <f t="shared" si="2765"/>
        <v>0</v>
      </c>
      <c r="AB267" s="88">
        <f t="shared" si="2766"/>
        <v>0</v>
      </c>
      <c r="AC267" s="88">
        <f t="shared" si="2767"/>
        <v>0</v>
      </c>
      <c r="AD267" s="88">
        <f t="shared" si="2768"/>
        <v>0</v>
      </c>
      <c r="AE267" s="88">
        <f t="shared" si="2769"/>
        <v>0</v>
      </c>
      <c r="AF267" s="88">
        <f>+AF268</f>
        <v>0</v>
      </c>
      <c r="AG267" s="88">
        <f t="shared" si="2770"/>
        <v>0</v>
      </c>
      <c r="AH267" s="88">
        <f t="shared" si="2771"/>
        <v>0</v>
      </c>
      <c r="AI267" s="88">
        <f t="shared" si="2772"/>
        <v>0</v>
      </c>
      <c r="AJ267" s="88">
        <f t="shared" si="2773"/>
        <v>0</v>
      </c>
      <c r="AK267" s="88">
        <f t="shared" si="2774"/>
        <v>0</v>
      </c>
      <c r="AL267" s="88">
        <f t="shared" si="2775"/>
        <v>0</v>
      </c>
      <c r="AM267" s="88">
        <f>+AM268</f>
        <v>0</v>
      </c>
      <c r="AN267" s="88">
        <f t="shared" si="2776"/>
        <v>0</v>
      </c>
      <c r="AO267" s="88">
        <f t="shared" si="2777"/>
        <v>0</v>
      </c>
      <c r="AP267" s="88">
        <f t="shared" si="2778"/>
        <v>0</v>
      </c>
      <c r="AQ267" s="88">
        <f t="shared" si="2779"/>
        <v>0</v>
      </c>
      <c r="AR267" s="88">
        <f t="shared" si="2780"/>
        <v>0</v>
      </c>
      <c r="AS267" s="88">
        <f t="shared" si="2781"/>
        <v>0</v>
      </c>
      <c r="AT267" s="88">
        <f>+AT268</f>
        <v>10000</v>
      </c>
      <c r="AU267" s="88">
        <f t="shared" si="2782"/>
        <v>0</v>
      </c>
      <c r="AV267" s="88">
        <f t="shared" si="2783"/>
        <v>10000</v>
      </c>
      <c r="AW267" s="88">
        <f t="shared" si="2784"/>
        <v>0</v>
      </c>
      <c r="AX267" s="88">
        <f t="shared" si="2785"/>
        <v>0</v>
      </c>
      <c r="AY267" s="88">
        <f t="shared" si="2786"/>
        <v>0</v>
      </c>
      <c r="AZ267" s="88">
        <f t="shared" si="2787"/>
        <v>10000</v>
      </c>
      <c r="BA267" s="135"/>
      <c r="BB267" s="135"/>
      <c r="BC267" s="135"/>
      <c r="BD267" s="135"/>
      <c r="BE267" s="135"/>
      <c r="BF267" s="135"/>
      <c r="BG267" s="135"/>
      <c r="BH267" s="135"/>
    </row>
    <row r="268" spans="1:60">
      <c r="A268" s="81">
        <v>2023</v>
      </c>
      <c r="B268" s="86">
        <v>8324</v>
      </c>
      <c r="C268" s="81">
        <v>3</v>
      </c>
      <c r="D268" s="81">
        <v>7</v>
      </c>
      <c r="E268" s="81">
        <v>14</v>
      </c>
      <c r="F268" s="81">
        <v>5000</v>
      </c>
      <c r="G268" s="81">
        <v>5200</v>
      </c>
      <c r="H268" s="81">
        <v>521</v>
      </c>
      <c r="I268" s="83">
        <v>1</v>
      </c>
      <c r="J268" s="89" t="s">
        <v>47</v>
      </c>
      <c r="K268" s="87">
        <v>10000</v>
      </c>
      <c r="L268" s="87">
        <v>0</v>
      </c>
      <c r="M268" s="85">
        <v>10000</v>
      </c>
      <c r="N268" s="87">
        <v>0</v>
      </c>
      <c r="O268" s="87">
        <v>0</v>
      </c>
      <c r="P268" s="85">
        <v>0</v>
      </c>
      <c r="Q268" s="85">
        <v>10000</v>
      </c>
      <c r="R268" s="85">
        <v>0</v>
      </c>
      <c r="S268" s="85">
        <v>0</v>
      </c>
      <c r="T268" s="85">
        <f>+R268+S268</f>
        <v>0</v>
      </c>
      <c r="U268" s="85">
        <v>0</v>
      </c>
      <c r="V268" s="85">
        <v>0</v>
      </c>
      <c r="W268" s="85">
        <f>+U268+V268</f>
        <v>0</v>
      </c>
      <c r="X268" s="85">
        <f>+T268+W268</f>
        <v>0</v>
      </c>
      <c r="Y268" s="85">
        <v>0</v>
      </c>
      <c r="Z268" s="85">
        <v>0</v>
      </c>
      <c r="AA268" s="85">
        <f>+Y268+Z268</f>
        <v>0</v>
      </c>
      <c r="AB268" s="85">
        <v>0</v>
      </c>
      <c r="AC268" s="85">
        <v>0</v>
      </c>
      <c r="AD268" s="85">
        <f>+AB268+AC268</f>
        <v>0</v>
      </c>
      <c r="AE268" s="85">
        <f>+AA268+AD268</f>
        <v>0</v>
      </c>
      <c r="AF268" s="85">
        <v>0</v>
      </c>
      <c r="AG268" s="85">
        <v>0</v>
      </c>
      <c r="AH268" s="85">
        <f>+AF268+AG268</f>
        <v>0</v>
      </c>
      <c r="AI268" s="85">
        <v>0</v>
      </c>
      <c r="AJ268" s="85">
        <v>0</v>
      </c>
      <c r="AK268" s="85">
        <f>+AI268+AJ268</f>
        <v>0</v>
      </c>
      <c r="AL268" s="85">
        <f>+AH268+AK268</f>
        <v>0</v>
      </c>
      <c r="AM268" s="85">
        <v>0</v>
      </c>
      <c r="AN268" s="85">
        <v>0</v>
      </c>
      <c r="AO268" s="85">
        <f>+AM268+AN268</f>
        <v>0</v>
      </c>
      <c r="AP268" s="85">
        <v>0</v>
      </c>
      <c r="AQ268" s="85">
        <v>0</v>
      </c>
      <c r="AR268" s="85">
        <f>+AP268+AQ268</f>
        <v>0</v>
      </c>
      <c r="AS268" s="85">
        <f>+AO268+AR268</f>
        <v>0</v>
      </c>
      <c r="AT268" s="85">
        <f>+K268-R268-Y268-AF268-AM268</f>
        <v>10000</v>
      </c>
      <c r="AU268" s="85">
        <f>+L268-S268-Z268-AG268-AN268</f>
        <v>0</v>
      </c>
      <c r="AV268" s="85">
        <f>+AT268+AU268</f>
        <v>10000</v>
      </c>
      <c r="AW268" s="85">
        <f>+N268-U268-AB268-AI268-AP268</f>
        <v>0</v>
      </c>
      <c r="AX268" s="85">
        <f>+O268-V268-AC268-AJ268-AQ268</f>
        <v>0</v>
      </c>
      <c r="AY268" s="85">
        <f>+AW268+AX268</f>
        <v>0</v>
      </c>
      <c r="AZ268" s="85">
        <f>+AV268+AY268</f>
        <v>10000</v>
      </c>
      <c r="BA268" s="134">
        <v>10</v>
      </c>
      <c r="BB268" s="134"/>
      <c r="BC268" s="134"/>
      <c r="BD268" s="134"/>
      <c r="BE268" s="134"/>
      <c r="BF268" s="134"/>
      <c r="BG268" s="134">
        <f>+BA268-BC268-BE268</f>
        <v>10</v>
      </c>
      <c r="BH268" s="134"/>
    </row>
    <row r="269" spans="1:60">
      <c r="A269" s="71">
        <v>2023</v>
      </c>
      <c r="B269" s="72">
        <v>8324</v>
      </c>
      <c r="C269" s="71">
        <v>3</v>
      </c>
      <c r="D269" s="71">
        <v>7</v>
      </c>
      <c r="E269" s="71">
        <v>14</v>
      </c>
      <c r="F269" s="71">
        <v>5000</v>
      </c>
      <c r="G269" s="71">
        <v>5600</v>
      </c>
      <c r="H269" s="71"/>
      <c r="I269" s="73" t="s">
        <v>6</v>
      </c>
      <c r="J269" s="74" t="s">
        <v>38</v>
      </c>
      <c r="K269" s="75">
        <v>35000</v>
      </c>
      <c r="L269" s="75">
        <v>0</v>
      </c>
      <c r="M269" s="75">
        <v>35000</v>
      </c>
      <c r="N269" s="75">
        <v>0</v>
      </c>
      <c r="O269" s="75">
        <v>0</v>
      </c>
      <c r="P269" s="75">
        <v>0</v>
      </c>
      <c r="Q269" s="75">
        <v>35000</v>
      </c>
      <c r="R269" s="75">
        <f>+R270</f>
        <v>33060</v>
      </c>
      <c r="S269" s="75">
        <f t="shared" ref="S269:X270" si="2788">+S270</f>
        <v>0</v>
      </c>
      <c r="T269" s="75">
        <f t="shared" si="2788"/>
        <v>33060</v>
      </c>
      <c r="U269" s="75">
        <f t="shared" si="2788"/>
        <v>0</v>
      </c>
      <c r="V269" s="75">
        <f t="shared" si="2788"/>
        <v>0</v>
      </c>
      <c r="W269" s="75">
        <f t="shared" si="2788"/>
        <v>0</v>
      </c>
      <c r="X269" s="75">
        <f t="shared" si="2788"/>
        <v>33060</v>
      </c>
      <c r="Y269" s="75">
        <f>+Y270</f>
        <v>0</v>
      </c>
      <c r="Z269" s="75">
        <f t="shared" ref="Z269:Z270" si="2789">+Z270</f>
        <v>0</v>
      </c>
      <c r="AA269" s="75">
        <f t="shared" ref="AA269:AA270" si="2790">+AA270</f>
        <v>0</v>
      </c>
      <c r="AB269" s="75">
        <f t="shared" ref="AB269:AB270" si="2791">+AB270</f>
        <v>0</v>
      </c>
      <c r="AC269" s="75">
        <f t="shared" ref="AC269:AC270" si="2792">+AC270</f>
        <v>0</v>
      </c>
      <c r="AD269" s="75">
        <f t="shared" ref="AD269:AD270" si="2793">+AD270</f>
        <v>0</v>
      </c>
      <c r="AE269" s="75">
        <f t="shared" ref="AE269:AE270" si="2794">+AE270</f>
        <v>0</v>
      </c>
      <c r="AF269" s="75">
        <f>+AF270</f>
        <v>0</v>
      </c>
      <c r="AG269" s="75">
        <f t="shared" ref="AG269:AG270" si="2795">+AG270</f>
        <v>0</v>
      </c>
      <c r="AH269" s="75">
        <f t="shared" ref="AH269:AH270" si="2796">+AH270</f>
        <v>0</v>
      </c>
      <c r="AI269" s="75">
        <f t="shared" ref="AI269:AI270" si="2797">+AI270</f>
        <v>0</v>
      </c>
      <c r="AJ269" s="75">
        <f t="shared" ref="AJ269:AJ270" si="2798">+AJ270</f>
        <v>0</v>
      </c>
      <c r="AK269" s="75">
        <f t="shared" ref="AK269:AK270" si="2799">+AK270</f>
        <v>0</v>
      </c>
      <c r="AL269" s="75">
        <f t="shared" ref="AL269:AL270" si="2800">+AL270</f>
        <v>0</v>
      </c>
      <c r="AM269" s="75">
        <f>+AM270</f>
        <v>0</v>
      </c>
      <c r="AN269" s="75">
        <f t="shared" ref="AN269:AN270" si="2801">+AN270</f>
        <v>0</v>
      </c>
      <c r="AO269" s="75">
        <f t="shared" ref="AO269:AO270" si="2802">+AO270</f>
        <v>0</v>
      </c>
      <c r="AP269" s="75">
        <f t="shared" ref="AP269:AP270" si="2803">+AP270</f>
        <v>0</v>
      </c>
      <c r="AQ269" s="75">
        <f t="shared" ref="AQ269:AQ270" si="2804">+AQ270</f>
        <v>0</v>
      </c>
      <c r="AR269" s="75">
        <f t="shared" ref="AR269:AR270" si="2805">+AR270</f>
        <v>0</v>
      </c>
      <c r="AS269" s="75">
        <f t="shared" ref="AS269:AS270" si="2806">+AS270</f>
        <v>0</v>
      </c>
      <c r="AT269" s="75">
        <f>+AT270</f>
        <v>1940</v>
      </c>
      <c r="AU269" s="75">
        <f t="shared" ref="AU269:AU270" si="2807">+AU270</f>
        <v>0</v>
      </c>
      <c r="AV269" s="75">
        <f t="shared" ref="AV269:AV270" si="2808">+AV270</f>
        <v>1940</v>
      </c>
      <c r="AW269" s="75">
        <f t="shared" ref="AW269:AW270" si="2809">+AW270</f>
        <v>0</v>
      </c>
      <c r="AX269" s="75">
        <f t="shared" ref="AX269:AX270" si="2810">+AX270</f>
        <v>0</v>
      </c>
      <c r="AY269" s="75">
        <f t="shared" ref="AY269:AY270" si="2811">+AY270</f>
        <v>0</v>
      </c>
      <c r="AZ269" s="75">
        <f t="shared" ref="AZ269:AZ270" si="2812">+AZ270</f>
        <v>1940</v>
      </c>
      <c r="BA269" s="132"/>
      <c r="BB269" s="132"/>
      <c r="BC269" s="132"/>
      <c r="BD269" s="132"/>
      <c r="BE269" s="132"/>
      <c r="BF269" s="132"/>
      <c r="BG269" s="132"/>
      <c r="BH269" s="132"/>
    </row>
    <row r="270" spans="1:60">
      <c r="A270" s="76">
        <v>2023</v>
      </c>
      <c r="B270" s="93">
        <v>8324</v>
      </c>
      <c r="C270" s="76">
        <v>3</v>
      </c>
      <c r="D270" s="76">
        <v>7</v>
      </c>
      <c r="E270" s="76">
        <v>14</v>
      </c>
      <c r="F270" s="76">
        <v>5000</v>
      </c>
      <c r="G270" s="76">
        <v>5600</v>
      </c>
      <c r="H270" s="76">
        <v>565</v>
      </c>
      <c r="I270" s="78" t="s">
        <v>6</v>
      </c>
      <c r="J270" s="79" t="s">
        <v>39</v>
      </c>
      <c r="K270" s="88">
        <v>35000</v>
      </c>
      <c r="L270" s="88">
        <v>0</v>
      </c>
      <c r="M270" s="88">
        <v>35000</v>
      </c>
      <c r="N270" s="88">
        <v>0</v>
      </c>
      <c r="O270" s="88">
        <v>0</v>
      </c>
      <c r="P270" s="88">
        <v>0</v>
      </c>
      <c r="Q270" s="88">
        <v>35000</v>
      </c>
      <c r="R270" s="88">
        <f>+R271</f>
        <v>33060</v>
      </c>
      <c r="S270" s="88">
        <f t="shared" si="2788"/>
        <v>0</v>
      </c>
      <c r="T270" s="88">
        <f t="shared" si="2788"/>
        <v>33060</v>
      </c>
      <c r="U270" s="88">
        <f t="shared" si="2788"/>
        <v>0</v>
      </c>
      <c r="V270" s="88">
        <f t="shared" si="2788"/>
        <v>0</v>
      </c>
      <c r="W270" s="88">
        <f t="shared" si="2788"/>
        <v>0</v>
      </c>
      <c r="X270" s="88">
        <f t="shared" si="2788"/>
        <v>33060</v>
      </c>
      <c r="Y270" s="88">
        <f>+Y271</f>
        <v>0</v>
      </c>
      <c r="Z270" s="88">
        <f t="shared" si="2789"/>
        <v>0</v>
      </c>
      <c r="AA270" s="88">
        <f t="shared" si="2790"/>
        <v>0</v>
      </c>
      <c r="AB270" s="88">
        <f t="shared" si="2791"/>
        <v>0</v>
      </c>
      <c r="AC270" s="88">
        <f t="shared" si="2792"/>
        <v>0</v>
      </c>
      <c r="AD270" s="88">
        <f t="shared" si="2793"/>
        <v>0</v>
      </c>
      <c r="AE270" s="88">
        <f t="shared" si="2794"/>
        <v>0</v>
      </c>
      <c r="AF270" s="88">
        <f>+AF271</f>
        <v>0</v>
      </c>
      <c r="AG270" s="88">
        <f t="shared" si="2795"/>
        <v>0</v>
      </c>
      <c r="AH270" s="88">
        <f t="shared" si="2796"/>
        <v>0</v>
      </c>
      <c r="AI270" s="88">
        <f t="shared" si="2797"/>
        <v>0</v>
      </c>
      <c r="AJ270" s="88">
        <f t="shared" si="2798"/>
        <v>0</v>
      </c>
      <c r="AK270" s="88">
        <f t="shared" si="2799"/>
        <v>0</v>
      </c>
      <c r="AL270" s="88">
        <f t="shared" si="2800"/>
        <v>0</v>
      </c>
      <c r="AM270" s="88">
        <f>+AM271</f>
        <v>0</v>
      </c>
      <c r="AN270" s="88">
        <f t="shared" si="2801"/>
        <v>0</v>
      </c>
      <c r="AO270" s="88">
        <f t="shared" si="2802"/>
        <v>0</v>
      </c>
      <c r="AP270" s="88">
        <f t="shared" si="2803"/>
        <v>0</v>
      </c>
      <c r="AQ270" s="88">
        <f t="shared" si="2804"/>
        <v>0</v>
      </c>
      <c r="AR270" s="88">
        <f t="shared" si="2805"/>
        <v>0</v>
      </c>
      <c r="AS270" s="88">
        <f t="shared" si="2806"/>
        <v>0</v>
      </c>
      <c r="AT270" s="88">
        <f>+AT271</f>
        <v>1940</v>
      </c>
      <c r="AU270" s="88">
        <f t="shared" si="2807"/>
        <v>0</v>
      </c>
      <c r="AV270" s="88">
        <f t="shared" si="2808"/>
        <v>1940</v>
      </c>
      <c r="AW270" s="88">
        <f t="shared" si="2809"/>
        <v>0</v>
      </c>
      <c r="AX270" s="88">
        <f t="shared" si="2810"/>
        <v>0</v>
      </c>
      <c r="AY270" s="88">
        <f t="shared" si="2811"/>
        <v>0</v>
      </c>
      <c r="AZ270" s="88">
        <f t="shared" si="2812"/>
        <v>1940</v>
      </c>
      <c r="BA270" s="135"/>
      <c r="BB270" s="135"/>
      <c r="BC270" s="135"/>
      <c r="BD270" s="135"/>
      <c r="BE270" s="135"/>
      <c r="BF270" s="135"/>
      <c r="BG270" s="135"/>
      <c r="BH270" s="135"/>
    </row>
    <row r="271" spans="1:60">
      <c r="A271" s="81">
        <v>2023</v>
      </c>
      <c r="B271" s="86">
        <v>8324</v>
      </c>
      <c r="C271" s="81">
        <v>3</v>
      </c>
      <c r="D271" s="81">
        <v>7</v>
      </c>
      <c r="E271" s="81">
        <v>14</v>
      </c>
      <c r="F271" s="81">
        <v>5000</v>
      </c>
      <c r="G271" s="81">
        <v>5600</v>
      </c>
      <c r="H271" s="81">
        <v>565</v>
      </c>
      <c r="I271" s="83">
        <v>1</v>
      </c>
      <c r="J271" s="89" t="s">
        <v>39</v>
      </c>
      <c r="K271" s="87">
        <v>35000</v>
      </c>
      <c r="L271" s="87">
        <v>0</v>
      </c>
      <c r="M271" s="85">
        <v>35000</v>
      </c>
      <c r="N271" s="87">
        <v>0</v>
      </c>
      <c r="O271" s="87">
        <v>0</v>
      </c>
      <c r="P271" s="85">
        <v>0</v>
      </c>
      <c r="Q271" s="85">
        <v>35000</v>
      </c>
      <c r="R271" s="85">
        <v>33060</v>
      </c>
      <c r="S271" s="85">
        <v>0</v>
      </c>
      <c r="T271" s="85">
        <f>+R271+S271</f>
        <v>33060</v>
      </c>
      <c r="U271" s="85">
        <v>0</v>
      </c>
      <c r="V271" s="85">
        <v>0</v>
      </c>
      <c r="W271" s="85">
        <f>+U271+V271</f>
        <v>0</v>
      </c>
      <c r="X271" s="85">
        <f>+T271+W271</f>
        <v>33060</v>
      </c>
      <c r="Y271" s="85">
        <v>0</v>
      </c>
      <c r="Z271" s="85">
        <v>0</v>
      </c>
      <c r="AA271" s="85">
        <f>+Y271+Z271</f>
        <v>0</v>
      </c>
      <c r="AB271" s="85">
        <v>0</v>
      </c>
      <c r="AC271" s="85">
        <v>0</v>
      </c>
      <c r="AD271" s="85">
        <f>+AB271+AC271</f>
        <v>0</v>
      </c>
      <c r="AE271" s="85">
        <f>+AA271+AD271</f>
        <v>0</v>
      </c>
      <c r="AF271" s="85">
        <v>0</v>
      </c>
      <c r="AG271" s="85">
        <v>0</v>
      </c>
      <c r="AH271" s="85">
        <f>+AF271+AG271</f>
        <v>0</v>
      </c>
      <c r="AI271" s="85">
        <v>0</v>
      </c>
      <c r="AJ271" s="85">
        <v>0</v>
      </c>
      <c r="AK271" s="85">
        <f>+AI271+AJ271</f>
        <v>0</v>
      </c>
      <c r="AL271" s="85">
        <f>+AH271+AK271</f>
        <v>0</v>
      </c>
      <c r="AM271" s="85">
        <v>0</v>
      </c>
      <c r="AN271" s="85">
        <v>0</v>
      </c>
      <c r="AO271" s="85">
        <f>+AM271+AN271</f>
        <v>0</v>
      </c>
      <c r="AP271" s="85">
        <v>0</v>
      </c>
      <c r="AQ271" s="85">
        <v>0</v>
      </c>
      <c r="AR271" s="85">
        <f>+AP271+AQ271</f>
        <v>0</v>
      </c>
      <c r="AS271" s="85">
        <f>+AO271+AR271</f>
        <v>0</v>
      </c>
      <c r="AT271" s="85">
        <f>+K271-R271-Y271-AF271-AM271</f>
        <v>1940</v>
      </c>
      <c r="AU271" s="85">
        <f>+L271-S271-Z271-AG271-AN271</f>
        <v>0</v>
      </c>
      <c r="AV271" s="85">
        <f>+AT271+AU271</f>
        <v>1940</v>
      </c>
      <c r="AW271" s="85">
        <f>+N271-U271-AB271-AI271-AP271</f>
        <v>0</v>
      </c>
      <c r="AX271" s="85">
        <f>+O271-V271-AC271-AJ271-AQ271</f>
        <v>0</v>
      </c>
      <c r="AY271" s="85">
        <f>+AW271+AX271</f>
        <v>0</v>
      </c>
      <c r="AZ271" s="85">
        <f>+AV271+AY271</f>
        <v>1940</v>
      </c>
      <c r="BA271" s="134">
        <v>5</v>
      </c>
      <c r="BB271" s="134"/>
      <c r="BC271" s="134">
        <v>5</v>
      </c>
      <c r="BD271" s="134"/>
      <c r="BE271" s="134"/>
      <c r="BF271" s="134"/>
      <c r="BG271" s="134">
        <f>+BA271-BC271-BE271</f>
        <v>0</v>
      </c>
      <c r="BH271" s="134"/>
    </row>
    <row r="272" spans="1:60">
      <c r="A272" s="71">
        <v>2023</v>
      </c>
      <c r="B272" s="72">
        <v>8324</v>
      </c>
      <c r="C272" s="71">
        <v>3</v>
      </c>
      <c r="D272" s="71">
        <v>7</v>
      </c>
      <c r="E272" s="71">
        <v>14</v>
      </c>
      <c r="F272" s="71">
        <v>5000</v>
      </c>
      <c r="G272" s="71">
        <v>5900</v>
      </c>
      <c r="H272" s="71"/>
      <c r="I272" s="73" t="s">
        <v>6</v>
      </c>
      <c r="J272" s="74" t="s">
        <v>40</v>
      </c>
      <c r="K272" s="75">
        <v>224000</v>
      </c>
      <c r="L272" s="75">
        <v>0</v>
      </c>
      <c r="M272" s="75">
        <v>224000</v>
      </c>
      <c r="N272" s="75">
        <v>0</v>
      </c>
      <c r="O272" s="75">
        <v>0</v>
      </c>
      <c r="P272" s="75">
        <v>0</v>
      </c>
      <c r="Q272" s="75">
        <v>224000</v>
      </c>
      <c r="R272" s="75">
        <f>+R273</f>
        <v>0</v>
      </c>
      <c r="S272" s="75">
        <f t="shared" ref="S272:X273" si="2813">+S273</f>
        <v>0</v>
      </c>
      <c r="T272" s="75">
        <f t="shared" si="2813"/>
        <v>0</v>
      </c>
      <c r="U272" s="75">
        <f t="shared" si="2813"/>
        <v>0</v>
      </c>
      <c r="V272" s="75">
        <f t="shared" si="2813"/>
        <v>0</v>
      </c>
      <c r="W272" s="75">
        <f t="shared" si="2813"/>
        <v>0</v>
      </c>
      <c r="X272" s="75">
        <f t="shared" si="2813"/>
        <v>0</v>
      </c>
      <c r="Y272" s="75">
        <f>+Y273</f>
        <v>0</v>
      </c>
      <c r="Z272" s="75">
        <f t="shared" ref="Z272:Z273" si="2814">+Z273</f>
        <v>0</v>
      </c>
      <c r="AA272" s="75">
        <f t="shared" ref="AA272:AA273" si="2815">+AA273</f>
        <v>0</v>
      </c>
      <c r="AB272" s="75">
        <f t="shared" ref="AB272:AB273" si="2816">+AB273</f>
        <v>0</v>
      </c>
      <c r="AC272" s="75">
        <f t="shared" ref="AC272:AC273" si="2817">+AC273</f>
        <v>0</v>
      </c>
      <c r="AD272" s="75">
        <f t="shared" ref="AD272:AD273" si="2818">+AD273</f>
        <v>0</v>
      </c>
      <c r="AE272" s="75">
        <f t="shared" ref="AE272:AE273" si="2819">+AE273</f>
        <v>0</v>
      </c>
      <c r="AF272" s="75">
        <f>+AF273</f>
        <v>0</v>
      </c>
      <c r="AG272" s="75">
        <f t="shared" ref="AG272:AG273" si="2820">+AG273</f>
        <v>0</v>
      </c>
      <c r="AH272" s="75">
        <f t="shared" ref="AH272:AH273" si="2821">+AH273</f>
        <v>0</v>
      </c>
      <c r="AI272" s="75">
        <f t="shared" ref="AI272:AI273" si="2822">+AI273</f>
        <v>0</v>
      </c>
      <c r="AJ272" s="75">
        <f t="shared" ref="AJ272:AJ273" si="2823">+AJ273</f>
        <v>0</v>
      </c>
      <c r="AK272" s="75">
        <f t="shared" ref="AK272:AK273" si="2824">+AK273</f>
        <v>0</v>
      </c>
      <c r="AL272" s="75">
        <f t="shared" ref="AL272:AL273" si="2825">+AL273</f>
        <v>0</v>
      </c>
      <c r="AM272" s="75">
        <f>+AM273</f>
        <v>0</v>
      </c>
      <c r="AN272" s="75">
        <f t="shared" ref="AN272:AN273" si="2826">+AN273</f>
        <v>0</v>
      </c>
      <c r="AO272" s="75">
        <f t="shared" ref="AO272:AO273" si="2827">+AO273</f>
        <v>0</v>
      </c>
      <c r="AP272" s="75">
        <f t="shared" ref="AP272:AP273" si="2828">+AP273</f>
        <v>0</v>
      </c>
      <c r="AQ272" s="75">
        <f t="shared" ref="AQ272:AQ273" si="2829">+AQ273</f>
        <v>0</v>
      </c>
      <c r="AR272" s="75">
        <f t="shared" ref="AR272:AR273" si="2830">+AR273</f>
        <v>0</v>
      </c>
      <c r="AS272" s="75">
        <f t="shared" ref="AS272:AS273" si="2831">+AS273</f>
        <v>0</v>
      </c>
      <c r="AT272" s="75">
        <f>+AT273</f>
        <v>224000</v>
      </c>
      <c r="AU272" s="75">
        <f t="shared" ref="AU272:AU273" si="2832">+AU273</f>
        <v>0</v>
      </c>
      <c r="AV272" s="75">
        <f t="shared" ref="AV272:AV273" si="2833">+AV273</f>
        <v>224000</v>
      </c>
      <c r="AW272" s="75">
        <f t="shared" ref="AW272:AW273" si="2834">+AW273</f>
        <v>0</v>
      </c>
      <c r="AX272" s="75">
        <f t="shared" ref="AX272:AX273" si="2835">+AX273</f>
        <v>0</v>
      </c>
      <c r="AY272" s="75">
        <f t="shared" ref="AY272:AY273" si="2836">+AY273</f>
        <v>0</v>
      </c>
      <c r="AZ272" s="75">
        <f t="shared" ref="AZ272:AZ273" si="2837">+AZ273</f>
        <v>224000</v>
      </c>
      <c r="BA272" s="132"/>
      <c r="BB272" s="132"/>
      <c r="BC272" s="132"/>
      <c r="BD272" s="132"/>
      <c r="BE272" s="132"/>
      <c r="BF272" s="132"/>
      <c r="BG272" s="132"/>
      <c r="BH272" s="132"/>
    </row>
    <row r="273" spans="1:60">
      <c r="A273" s="76">
        <v>2023</v>
      </c>
      <c r="B273" s="77">
        <v>8324</v>
      </c>
      <c r="C273" s="76">
        <v>3</v>
      </c>
      <c r="D273" s="76">
        <v>7</v>
      </c>
      <c r="E273" s="76">
        <v>14</v>
      </c>
      <c r="F273" s="76">
        <v>5000</v>
      </c>
      <c r="G273" s="76">
        <v>5900</v>
      </c>
      <c r="H273" s="76">
        <v>597</v>
      </c>
      <c r="I273" s="78" t="s">
        <v>6</v>
      </c>
      <c r="J273" s="79" t="s">
        <v>42</v>
      </c>
      <c r="K273" s="88">
        <v>224000</v>
      </c>
      <c r="L273" s="88">
        <v>0</v>
      </c>
      <c r="M273" s="88">
        <v>224000</v>
      </c>
      <c r="N273" s="88">
        <v>0</v>
      </c>
      <c r="O273" s="88">
        <v>0</v>
      </c>
      <c r="P273" s="88">
        <v>0</v>
      </c>
      <c r="Q273" s="88">
        <v>224000</v>
      </c>
      <c r="R273" s="88">
        <f>+R274</f>
        <v>0</v>
      </c>
      <c r="S273" s="88">
        <f t="shared" si="2813"/>
        <v>0</v>
      </c>
      <c r="T273" s="88">
        <f t="shared" si="2813"/>
        <v>0</v>
      </c>
      <c r="U273" s="88">
        <f t="shared" si="2813"/>
        <v>0</v>
      </c>
      <c r="V273" s="88">
        <f t="shared" si="2813"/>
        <v>0</v>
      </c>
      <c r="W273" s="88">
        <f t="shared" si="2813"/>
        <v>0</v>
      </c>
      <c r="X273" s="88">
        <f t="shared" si="2813"/>
        <v>0</v>
      </c>
      <c r="Y273" s="88">
        <f>+Y274</f>
        <v>0</v>
      </c>
      <c r="Z273" s="88">
        <f t="shared" si="2814"/>
        <v>0</v>
      </c>
      <c r="AA273" s="88">
        <f t="shared" si="2815"/>
        <v>0</v>
      </c>
      <c r="AB273" s="88">
        <f t="shared" si="2816"/>
        <v>0</v>
      </c>
      <c r="AC273" s="88">
        <f t="shared" si="2817"/>
        <v>0</v>
      </c>
      <c r="AD273" s="88">
        <f t="shared" si="2818"/>
        <v>0</v>
      </c>
      <c r="AE273" s="88">
        <f t="shared" si="2819"/>
        <v>0</v>
      </c>
      <c r="AF273" s="88">
        <f>+AF274</f>
        <v>0</v>
      </c>
      <c r="AG273" s="88">
        <f t="shared" si="2820"/>
        <v>0</v>
      </c>
      <c r="AH273" s="88">
        <f t="shared" si="2821"/>
        <v>0</v>
      </c>
      <c r="AI273" s="88">
        <f t="shared" si="2822"/>
        <v>0</v>
      </c>
      <c r="AJ273" s="88">
        <f t="shared" si="2823"/>
        <v>0</v>
      </c>
      <c r="AK273" s="88">
        <f t="shared" si="2824"/>
        <v>0</v>
      </c>
      <c r="AL273" s="88">
        <f t="shared" si="2825"/>
        <v>0</v>
      </c>
      <c r="AM273" s="88">
        <f>+AM274</f>
        <v>0</v>
      </c>
      <c r="AN273" s="88">
        <f t="shared" si="2826"/>
        <v>0</v>
      </c>
      <c r="AO273" s="88">
        <f t="shared" si="2827"/>
        <v>0</v>
      </c>
      <c r="AP273" s="88">
        <f t="shared" si="2828"/>
        <v>0</v>
      </c>
      <c r="AQ273" s="88">
        <f t="shared" si="2829"/>
        <v>0</v>
      </c>
      <c r="AR273" s="88">
        <f t="shared" si="2830"/>
        <v>0</v>
      </c>
      <c r="AS273" s="88">
        <f t="shared" si="2831"/>
        <v>0</v>
      </c>
      <c r="AT273" s="88">
        <f>+AT274</f>
        <v>224000</v>
      </c>
      <c r="AU273" s="88">
        <f t="shared" si="2832"/>
        <v>0</v>
      </c>
      <c r="AV273" s="88">
        <f t="shared" si="2833"/>
        <v>224000</v>
      </c>
      <c r="AW273" s="88">
        <f t="shared" si="2834"/>
        <v>0</v>
      </c>
      <c r="AX273" s="88">
        <f t="shared" si="2835"/>
        <v>0</v>
      </c>
      <c r="AY273" s="88">
        <f t="shared" si="2836"/>
        <v>0</v>
      </c>
      <c r="AZ273" s="88">
        <f t="shared" si="2837"/>
        <v>224000</v>
      </c>
      <c r="BA273" s="135"/>
      <c r="BB273" s="135"/>
      <c r="BC273" s="135"/>
      <c r="BD273" s="135"/>
      <c r="BE273" s="135"/>
      <c r="BF273" s="135"/>
      <c r="BG273" s="135"/>
      <c r="BH273" s="135"/>
    </row>
    <row r="274" spans="1:60">
      <c r="A274" s="81">
        <v>2023</v>
      </c>
      <c r="B274" s="86">
        <v>8324</v>
      </c>
      <c r="C274" s="81">
        <v>3</v>
      </c>
      <c r="D274" s="81">
        <v>7</v>
      </c>
      <c r="E274" s="81">
        <v>14</v>
      </c>
      <c r="F274" s="81">
        <v>5000</v>
      </c>
      <c r="G274" s="81">
        <v>5900</v>
      </c>
      <c r="H274" s="81">
        <v>597</v>
      </c>
      <c r="I274" s="83">
        <v>1</v>
      </c>
      <c r="J274" s="89" t="s">
        <v>43</v>
      </c>
      <c r="K274" s="87">
        <v>224000</v>
      </c>
      <c r="L274" s="87">
        <v>0</v>
      </c>
      <c r="M274" s="85">
        <v>224000</v>
      </c>
      <c r="N274" s="87">
        <v>0</v>
      </c>
      <c r="O274" s="87">
        <v>0</v>
      </c>
      <c r="P274" s="85">
        <v>0</v>
      </c>
      <c r="Q274" s="85">
        <v>224000</v>
      </c>
      <c r="R274" s="85">
        <v>0</v>
      </c>
      <c r="S274" s="85">
        <v>0</v>
      </c>
      <c r="T274" s="85">
        <f>+R274+S274</f>
        <v>0</v>
      </c>
      <c r="U274" s="85">
        <v>0</v>
      </c>
      <c r="V274" s="85">
        <v>0</v>
      </c>
      <c r="W274" s="85">
        <f>+U274+V274</f>
        <v>0</v>
      </c>
      <c r="X274" s="85">
        <f>+T274+W274</f>
        <v>0</v>
      </c>
      <c r="Y274" s="85">
        <v>0</v>
      </c>
      <c r="Z274" s="85">
        <v>0</v>
      </c>
      <c r="AA274" s="85">
        <f>+Y274+Z274</f>
        <v>0</v>
      </c>
      <c r="AB274" s="85">
        <v>0</v>
      </c>
      <c r="AC274" s="85">
        <v>0</v>
      </c>
      <c r="AD274" s="85">
        <f>+AB274+AC274</f>
        <v>0</v>
      </c>
      <c r="AE274" s="85">
        <f>+AA274+AD274</f>
        <v>0</v>
      </c>
      <c r="AF274" s="85">
        <v>0</v>
      </c>
      <c r="AG274" s="85">
        <v>0</v>
      </c>
      <c r="AH274" s="85">
        <f>+AF274+AG274</f>
        <v>0</v>
      </c>
      <c r="AI274" s="85">
        <v>0</v>
      </c>
      <c r="AJ274" s="85">
        <v>0</v>
      </c>
      <c r="AK274" s="85">
        <f>+AI274+AJ274</f>
        <v>0</v>
      </c>
      <c r="AL274" s="85">
        <f>+AH274+AK274</f>
        <v>0</v>
      </c>
      <c r="AM274" s="85">
        <v>0</v>
      </c>
      <c r="AN274" s="85">
        <v>0</v>
      </c>
      <c r="AO274" s="85">
        <f>+AM274+AN274</f>
        <v>0</v>
      </c>
      <c r="AP274" s="85">
        <v>0</v>
      </c>
      <c r="AQ274" s="85">
        <v>0</v>
      </c>
      <c r="AR274" s="85">
        <f>+AP274+AQ274</f>
        <v>0</v>
      </c>
      <c r="AS274" s="85">
        <f>+AO274+AR274</f>
        <v>0</v>
      </c>
      <c r="AT274" s="85">
        <f>+K274-R274-Y274-AF274-AM274</f>
        <v>224000</v>
      </c>
      <c r="AU274" s="85">
        <f>+L274-S274-Z274-AG274-AN274</f>
        <v>0</v>
      </c>
      <c r="AV274" s="85">
        <f>+AT274+AU274</f>
        <v>224000</v>
      </c>
      <c r="AW274" s="85">
        <f>+N274-U274-AB274-AI274-AP274</f>
        <v>0</v>
      </c>
      <c r="AX274" s="85">
        <f>+O274-V274-AC274-AJ274-AQ274</f>
        <v>0</v>
      </c>
      <c r="AY274" s="85">
        <f>+AW274+AX274</f>
        <v>0</v>
      </c>
      <c r="AZ274" s="85">
        <f>+AV274+AY274</f>
        <v>224000</v>
      </c>
      <c r="BA274" s="134">
        <v>1</v>
      </c>
      <c r="BB274" s="134"/>
      <c r="BC274" s="134"/>
      <c r="BD274" s="134"/>
      <c r="BE274" s="134"/>
      <c r="BF274" s="134"/>
      <c r="BG274" s="134">
        <f>+BA274-BC274-BE274</f>
        <v>1</v>
      </c>
      <c r="BH274" s="134"/>
    </row>
    <row r="275" spans="1:60" ht="63.75">
      <c r="A275" s="49">
        <v>2023</v>
      </c>
      <c r="B275" s="50">
        <v>8324</v>
      </c>
      <c r="C275" s="49">
        <v>4</v>
      </c>
      <c r="D275" s="49" t="s">
        <v>1</v>
      </c>
      <c r="E275" s="49"/>
      <c r="F275" s="49"/>
      <c r="G275" s="49"/>
      <c r="H275" s="51"/>
      <c r="I275" s="52" t="s">
        <v>6</v>
      </c>
      <c r="J275" s="53" t="s">
        <v>172</v>
      </c>
      <c r="K275" s="54">
        <f>+K276</f>
        <v>106631084.39500001</v>
      </c>
      <c r="L275" s="54">
        <f t="shared" ref="L275:AZ275" si="2838">+L276</f>
        <v>52481872.289999999</v>
      </c>
      <c r="M275" s="54">
        <f t="shared" si="2838"/>
        <v>159112956.685</v>
      </c>
      <c r="N275" s="54">
        <f t="shared" si="2838"/>
        <v>5845836.4000000004</v>
      </c>
      <c r="O275" s="54">
        <f t="shared" si="2838"/>
        <v>0</v>
      </c>
      <c r="P275" s="54">
        <f t="shared" si="2838"/>
        <v>5845836.4000000004</v>
      </c>
      <c r="Q275" s="54">
        <f t="shared" si="2838"/>
        <v>164958793.08500001</v>
      </c>
      <c r="R275" s="54">
        <f t="shared" si="2838"/>
        <v>27281375.890000001</v>
      </c>
      <c r="S275" s="54">
        <f t="shared" si="2838"/>
        <v>0</v>
      </c>
      <c r="T275" s="54">
        <f t="shared" si="2838"/>
        <v>27281375.890000001</v>
      </c>
      <c r="U275" s="54">
        <f t="shared" si="2838"/>
        <v>2921305.8899999997</v>
      </c>
      <c r="V275" s="54">
        <f t="shared" si="2838"/>
        <v>0</v>
      </c>
      <c r="W275" s="54">
        <f t="shared" si="2838"/>
        <v>2921305.8899999997</v>
      </c>
      <c r="X275" s="54">
        <f t="shared" si="2838"/>
        <v>30202681.780000001</v>
      </c>
      <c r="Y275" s="54">
        <f t="shared" si="2838"/>
        <v>71300</v>
      </c>
      <c r="Z275" s="54">
        <f t="shared" si="2838"/>
        <v>0</v>
      </c>
      <c r="AA275" s="54">
        <f t="shared" si="2838"/>
        <v>71300</v>
      </c>
      <c r="AB275" s="54">
        <f t="shared" si="2838"/>
        <v>12408</v>
      </c>
      <c r="AC275" s="54">
        <f t="shared" si="2838"/>
        <v>0</v>
      </c>
      <c r="AD275" s="54">
        <f t="shared" si="2838"/>
        <v>12408</v>
      </c>
      <c r="AE275" s="54">
        <f t="shared" si="2838"/>
        <v>83708</v>
      </c>
      <c r="AF275" s="54">
        <f t="shared" si="2838"/>
        <v>26762394.68</v>
      </c>
      <c r="AG275" s="54">
        <f t="shared" si="2838"/>
        <v>0</v>
      </c>
      <c r="AH275" s="54">
        <f t="shared" si="2838"/>
        <v>26762394.68</v>
      </c>
      <c r="AI275" s="54">
        <f t="shared" si="2838"/>
        <v>1032064.6</v>
      </c>
      <c r="AJ275" s="54">
        <f t="shared" si="2838"/>
        <v>0</v>
      </c>
      <c r="AK275" s="54">
        <f t="shared" si="2838"/>
        <v>1032064.6</v>
      </c>
      <c r="AL275" s="54">
        <f t="shared" si="2838"/>
        <v>27794459.280000001</v>
      </c>
      <c r="AM275" s="54">
        <f t="shared" si="2838"/>
        <v>0</v>
      </c>
      <c r="AN275" s="54">
        <f t="shared" si="2838"/>
        <v>0</v>
      </c>
      <c r="AO275" s="54">
        <f t="shared" si="2838"/>
        <v>0</v>
      </c>
      <c r="AP275" s="54">
        <f t="shared" si="2838"/>
        <v>0</v>
      </c>
      <c r="AQ275" s="54">
        <f t="shared" si="2838"/>
        <v>0</v>
      </c>
      <c r="AR275" s="54">
        <f t="shared" si="2838"/>
        <v>0</v>
      </c>
      <c r="AS275" s="54">
        <f t="shared" si="2838"/>
        <v>0</v>
      </c>
      <c r="AT275" s="54">
        <f t="shared" si="2838"/>
        <v>52516013.824999996</v>
      </c>
      <c r="AU275" s="54">
        <f t="shared" si="2838"/>
        <v>52481872.289999999</v>
      </c>
      <c r="AV275" s="54">
        <f t="shared" si="2838"/>
        <v>104997886.11499998</v>
      </c>
      <c r="AW275" s="54">
        <f t="shared" si="2838"/>
        <v>1880057.91</v>
      </c>
      <c r="AX275" s="54">
        <f t="shared" si="2838"/>
        <v>0</v>
      </c>
      <c r="AY275" s="54">
        <f t="shared" si="2838"/>
        <v>1880057.91</v>
      </c>
      <c r="AZ275" s="54">
        <f t="shared" si="2838"/>
        <v>106877944.02499999</v>
      </c>
      <c r="BA275" s="128"/>
      <c r="BB275" s="128"/>
      <c r="BC275" s="128"/>
      <c r="BD275" s="128"/>
      <c r="BE275" s="128"/>
      <c r="BF275" s="128"/>
      <c r="BG275" s="128"/>
      <c r="BH275" s="128"/>
    </row>
    <row r="276" spans="1:60">
      <c r="A276" s="55">
        <v>2023</v>
      </c>
      <c r="B276" s="56">
        <v>8324</v>
      </c>
      <c r="C276" s="55">
        <v>4</v>
      </c>
      <c r="D276" s="55">
        <v>8</v>
      </c>
      <c r="E276" s="55"/>
      <c r="F276" s="55"/>
      <c r="G276" s="55"/>
      <c r="H276" s="55"/>
      <c r="I276" s="57" t="s">
        <v>6</v>
      </c>
      <c r="J276" s="58" t="s">
        <v>112</v>
      </c>
      <c r="K276" s="59">
        <f>+K277+K326+K343+K355+K374</f>
        <v>106631084.39500001</v>
      </c>
      <c r="L276" s="59">
        <f t="shared" ref="L276:AZ276" si="2839">+L277+L326+L343+L355+L374</f>
        <v>52481872.289999999</v>
      </c>
      <c r="M276" s="59">
        <f t="shared" si="2839"/>
        <v>159112956.685</v>
      </c>
      <c r="N276" s="59">
        <f t="shared" si="2839"/>
        <v>5845836.4000000004</v>
      </c>
      <c r="O276" s="59">
        <f t="shared" si="2839"/>
        <v>0</v>
      </c>
      <c r="P276" s="59">
        <f t="shared" si="2839"/>
        <v>5845836.4000000004</v>
      </c>
      <c r="Q276" s="59">
        <f t="shared" si="2839"/>
        <v>164958793.08500001</v>
      </c>
      <c r="R276" s="59">
        <f t="shared" si="2839"/>
        <v>27281375.890000001</v>
      </c>
      <c r="S276" s="59">
        <f t="shared" si="2839"/>
        <v>0</v>
      </c>
      <c r="T276" s="59">
        <f t="shared" si="2839"/>
        <v>27281375.890000001</v>
      </c>
      <c r="U276" s="59">
        <f t="shared" si="2839"/>
        <v>2921305.8899999997</v>
      </c>
      <c r="V276" s="59">
        <f t="shared" si="2839"/>
        <v>0</v>
      </c>
      <c r="W276" s="59">
        <f t="shared" si="2839"/>
        <v>2921305.8899999997</v>
      </c>
      <c r="X276" s="59">
        <f t="shared" si="2839"/>
        <v>30202681.780000001</v>
      </c>
      <c r="Y276" s="59">
        <f t="shared" si="2839"/>
        <v>71300</v>
      </c>
      <c r="Z276" s="59">
        <f t="shared" si="2839"/>
        <v>0</v>
      </c>
      <c r="AA276" s="59">
        <f t="shared" si="2839"/>
        <v>71300</v>
      </c>
      <c r="AB276" s="59">
        <f t="shared" si="2839"/>
        <v>12408</v>
      </c>
      <c r="AC276" s="59">
        <f t="shared" si="2839"/>
        <v>0</v>
      </c>
      <c r="AD276" s="59">
        <f t="shared" si="2839"/>
        <v>12408</v>
      </c>
      <c r="AE276" s="59">
        <f t="shared" si="2839"/>
        <v>83708</v>
      </c>
      <c r="AF276" s="59">
        <f t="shared" si="2839"/>
        <v>26762394.68</v>
      </c>
      <c r="AG276" s="59">
        <f t="shared" si="2839"/>
        <v>0</v>
      </c>
      <c r="AH276" s="59">
        <f t="shared" si="2839"/>
        <v>26762394.68</v>
      </c>
      <c r="AI276" s="59">
        <f t="shared" si="2839"/>
        <v>1032064.6</v>
      </c>
      <c r="AJ276" s="59">
        <f t="shared" si="2839"/>
        <v>0</v>
      </c>
      <c r="AK276" s="59">
        <f t="shared" si="2839"/>
        <v>1032064.6</v>
      </c>
      <c r="AL276" s="59">
        <f t="shared" si="2839"/>
        <v>27794459.280000001</v>
      </c>
      <c r="AM276" s="59">
        <f t="shared" si="2839"/>
        <v>0</v>
      </c>
      <c r="AN276" s="59">
        <f t="shared" si="2839"/>
        <v>0</v>
      </c>
      <c r="AO276" s="59">
        <f t="shared" si="2839"/>
        <v>0</v>
      </c>
      <c r="AP276" s="59">
        <f t="shared" si="2839"/>
        <v>0</v>
      </c>
      <c r="AQ276" s="59">
        <f t="shared" si="2839"/>
        <v>0</v>
      </c>
      <c r="AR276" s="59">
        <f t="shared" si="2839"/>
        <v>0</v>
      </c>
      <c r="AS276" s="59">
        <f t="shared" si="2839"/>
        <v>0</v>
      </c>
      <c r="AT276" s="59">
        <f t="shared" si="2839"/>
        <v>52516013.824999996</v>
      </c>
      <c r="AU276" s="59">
        <f t="shared" si="2839"/>
        <v>52481872.289999999</v>
      </c>
      <c r="AV276" s="59">
        <f t="shared" si="2839"/>
        <v>104997886.11499998</v>
      </c>
      <c r="AW276" s="59">
        <f t="shared" si="2839"/>
        <v>1880057.91</v>
      </c>
      <c r="AX276" s="59">
        <f t="shared" si="2839"/>
        <v>0</v>
      </c>
      <c r="AY276" s="59">
        <f t="shared" si="2839"/>
        <v>1880057.91</v>
      </c>
      <c r="AZ276" s="59">
        <f t="shared" si="2839"/>
        <v>106877944.02499999</v>
      </c>
      <c r="BA276" s="129"/>
      <c r="BB276" s="129"/>
      <c r="BC276" s="129"/>
      <c r="BD276" s="129"/>
      <c r="BE276" s="129"/>
      <c r="BF276" s="129"/>
      <c r="BG276" s="129"/>
      <c r="BH276" s="129"/>
    </row>
    <row r="277" spans="1:60" ht="25.5">
      <c r="A277" s="60">
        <v>2023</v>
      </c>
      <c r="B277" s="61">
        <v>8324</v>
      </c>
      <c r="C277" s="60">
        <v>4</v>
      </c>
      <c r="D277" s="60">
        <v>8</v>
      </c>
      <c r="E277" s="60">
        <v>15</v>
      </c>
      <c r="F277" s="60"/>
      <c r="G277" s="60"/>
      <c r="H277" s="60"/>
      <c r="I277" s="63" t="s">
        <v>6</v>
      </c>
      <c r="J277" s="64" t="s">
        <v>173</v>
      </c>
      <c r="K277" s="65">
        <v>3937870</v>
      </c>
      <c r="L277" s="65">
        <v>0</v>
      </c>
      <c r="M277" s="65">
        <v>3937870</v>
      </c>
      <c r="N277" s="65">
        <v>3586209.9</v>
      </c>
      <c r="O277" s="65">
        <v>0</v>
      </c>
      <c r="P277" s="65">
        <v>3586209.9</v>
      </c>
      <c r="Q277" s="65">
        <v>7524079.9000000004</v>
      </c>
      <c r="R277" s="65">
        <f>+R278+R282+R299+R311</f>
        <v>1336549.21</v>
      </c>
      <c r="S277" s="65">
        <f t="shared" ref="S277:X277" si="2840">+S278+S282+S299+S311</f>
        <v>0</v>
      </c>
      <c r="T277" s="65">
        <f t="shared" si="2840"/>
        <v>1336549.21</v>
      </c>
      <c r="U277" s="65">
        <f t="shared" si="2840"/>
        <v>1528500.95</v>
      </c>
      <c r="V277" s="65">
        <f t="shared" si="2840"/>
        <v>0</v>
      </c>
      <c r="W277" s="65">
        <f t="shared" si="2840"/>
        <v>1528500.95</v>
      </c>
      <c r="X277" s="65">
        <f t="shared" si="2840"/>
        <v>2865050.16</v>
      </c>
      <c r="Y277" s="65">
        <f>+Y278+Y282+Y299+Y311</f>
        <v>71300</v>
      </c>
      <c r="Z277" s="65">
        <f t="shared" ref="Z277" si="2841">+Z278+Z282+Z299+Z311</f>
        <v>0</v>
      </c>
      <c r="AA277" s="65">
        <f t="shared" ref="AA277" si="2842">+AA278+AA282+AA299+AA311</f>
        <v>71300</v>
      </c>
      <c r="AB277" s="65">
        <f t="shared" ref="AB277" si="2843">+AB278+AB282+AB299+AB311</f>
        <v>12408</v>
      </c>
      <c r="AC277" s="65">
        <f t="shared" ref="AC277" si="2844">+AC278+AC282+AC299+AC311</f>
        <v>0</v>
      </c>
      <c r="AD277" s="65">
        <f t="shared" ref="AD277" si="2845">+AD278+AD282+AD299+AD311</f>
        <v>12408</v>
      </c>
      <c r="AE277" s="65">
        <f t="shared" ref="AE277" si="2846">+AE278+AE282+AE299+AE311</f>
        <v>83708</v>
      </c>
      <c r="AF277" s="65">
        <f>+AF278+AF282+AF299+AF311</f>
        <v>817568</v>
      </c>
      <c r="AG277" s="65">
        <f t="shared" ref="AG277" si="2847">+AG278+AG282+AG299+AG311</f>
        <v>0</v>
      </c>
      <c r="AH277" s="65">
        <f t="shared" ref="AH277" si="2848">+AH278+AH282+AH299+AH311</f>
        <v>817568</v>
      </c>
      <c r="AI277" s="65">
        <f t="shared" ref="AI277" si="2849">+AI278+AI282+AI299+AI311</f>
        <v>275804.59999999998</v>
      </c>
      <c r="AJ277" s="65">
        <f t="shared" ref="AJ277" si="2850">+AJ278+AJ282+AJ299+AJ311</f>
        <v>0</v>
      </c>
      <c r="AK277" s="65">
        <f t="shared" ref="AK277" si="2851">+AK278+AK282+AK299+AK311</f>
        <v>275804.59999999998</v>
      </c>
      <c r="AL277" s="65">
        <f t="shared" ref="AL277" si="2852">+AL278+AL282+AL299+AL311</f>
        <v>1093372.6000000001</v>
      </c>
      <c r="AM277" s="65">
        <f>+AM278+AM282+AM299+AM311</f>
        <v>0</v>
      </c>
      <c r="AN277" s="65">
        <f t="shared" ref="AN277" si="2853">+AN278+AN282+AN299+AN311</f>
        <v>0</v>
      </c>
      <c r="AO277" s="65">
        <f t="shared" ref="AO277" si="2854">+AO278+AO282+AO299+AO311</f>
        <v>0</v>
      </c>
      <c r="AP277" s="65">
        <f t="shared" ref="AP277" si="2855">+AP278+AP282+AP299+AP311</f>
        <v>0</v>
      </c>
      <c r="AQ277" s="65">
        <f t="shared" ref="AQ277" si="2856">+AQ278+AQ282+AQ299+AQ311</f>
        <v>0</v>
      </c>
      <c r="AR277" s="65">
        <f t="shared" ref="AR277" si="2857">+AR278+AR282+AR299+AR311</f>
        <v>0</v>
      </c>
      <c r="AS277" s="65">
        <f t="shared" ref="AS277" si="2858">+AS278+AS282+AS299+AS311</f>
        <v>0</v>
      </c>
      <c r="AT277" s="65">
        <f>+AT278+AT282+AT299+AT311</f>
        <v>1712452.79</v>
      </c>
      <c r="AU277" s="65">
        <f t="shared" ref="AU277" si="2859">+AU278+AU282+AU299+AU311</f>
        <v>0</v>
      </c>
      <c r="AV277" s="65">
        <f t="shared" ref="AV277" si="2860">+AV278+AV282+AV299+AV311</f>
        <v>1712452.79</v>
      </c>
      <c r="AW277" s="65">
        <f t="shared" ref="AW277" si="2861">+AW278+AW282+AW299+AW311</f>
        <v>1769496.3499999999</v>
      </c>
      <c r="AX277" s="65">
        <f t="shared" ref="AX277" si="2862">+AX278+AX282+AX299+AX311</f>
        <v>0</v>
      </c>
      <c r="AY277" s="65">
        <f t="shared" ref="AY277" si="2863">+AY278+AY282+AY299+AY311</f>
        <v>1769496.3499999999</v>
      </c>
      <c r="AZ277" s="65">
        <f t="shared" ref="AZ277" si="2864">+AZ278+AZ282+AZ299+AZ311</f>
        <v>3481949.14</v>
      </c>
      <c r="BA277" s="130"/>
      <c r="BB277" s="130"/>
      <c r="BC277" s="130"/>
      <c r="BD277" s="130"/>
      <c r="BE277" s="130"/>
      <c r="BF277" s="130"/>
      <c r="BG277" s="130"/>
      <c r="BH277" s="130"/>
    </row>
    <row r="278" spans="1:60">
      <c r="A278" s="66">
        <v>2023</v>
      </c>
      <c r="B278" s="67">
        <v>8324</v>
      </c>
      <c r="C278" s="66">
        <v>4</v>
      </c>
      <c r="D278" s="66">
        <v>8</v>
      </c>
      <c r="E278" s="66">
        <v>15</v>
      </c>
      <c r="F278" s="66">
        <v>1000</v>
      </c>
      <c r="G278" s="66"/>
      <c r="H278" s="66"/>
      <c r="I278" s="68" t="s">
        <v>6</v>
      </c>
      <c r="J278" s="69" t="s">
        <v>2</v>
      </c>
      <c r="K278" s="70">
        <v>0</v>
      </c>
      <c r="L278" s="70">
        <v>0</v>
      </c>
      <c r="M278" s="70">
        <v>0</v>
      </c>
      <c r="N278" s="70">
        <v>1792729.9</v>
      </c>
      <c r="O278" s="70">
        <v>0</v>
      </c>
      <c r="P278" s="70">
        <v>1792729.9</v>
      </c>
      <c r="Q278" s="70">
        <v>1792729.9</v>
      </c>
      <c r="R278" s="70">
        <f>+R279</f>
        <v>0</v>
      </c>
      <c r="S278" s="70">
        <f t="shared" ref="S278:AZ278" si="2865">+S279</f>
        <v>0</v>
      </c>
      <c r="T278" s="70">
        <f t="shared" si="2865"/>
        <v>0</v>
      </c>
      <c r="U278" s="70">
        <f t="shared" si="2865"/>
        <v>804287.13</v>
      </c>
      <c r="V278" s="70">
        <f t="shared" si="2865"/>
        <v>0</v>
      </c>
      <c r="W278" s="70">
        <f t="shared" si="2865"/>
        <v>804287.13</v>
      </c>
      <c r="X278" s="70">
        <f t="shared" si="2865"/>
        <v>804287.13</v>
      </c>
      <c r="Y278" s="70">
        <f t="shared" si="2865"/>
        <v>0</v>
      </c>
      <c r="Z278" s="70">
        <f t="shared" si="2865"/>
        <v>0</v>
      </c>
      <c r="AA278" s="70">
        <f t="shared" si="2865"/>
        <v>0</v>
      </c>
      <c r="AB278" s="70">
        <f t="shared" si="2865"/>
        <v>0</v>
      </c>
      <c r="AC278" s="70">
        <f t="shared" si="2865"/>
        <v>0</v>
      </c>
      <c r="AD278" s="70">
        <f t="shared" si="2865"/>
        <v>0</v>
      </c>
      <c r="AE278" s="70">
        <f t="shared" si="2865"/>
        <v>0</v>
      </c>
      <c r="AF278" s="70">
        <f t="shared" si="2865"/>
        <v>0</v>
      </c>
      <c r="AG278" s="70">
        <f t="shared" si="2865"/>
        <v>0</v>
      </c>
      <c r="AH278" s="70">
        <f t="shared" si="2865"/>
        <v>0</v>
      </c>
      <c r="AI278" s="70">
        <f t="shared" si="2865"/>
        <v>275804.59999999998</v>
      </c>
      <c r="AJ278" s="70">
        <f t="shared" si="2865"/>
        <v>0</v>
      </c>
      <c r="AK278" s="70">
        <f t="shared" si="2865"/>
        <v>275804.59999999998</v>
      </c>
      <c r="AL278" s="70">
        <f t="shared" si="2865"/>
        <v>275804.59999999998</v>
      </c>
      <c r="AM278" s="70">
        <f t="shared" si="2865"/>
        <v>0</v>
      </c>
      <c r="AN278" s="70">
        <f t="shared" si="2865"/>
        <v>0</v>
      </c>
      <c r="AO278" s="70">
        <f t="shared" si="2865"/>
        <v>0</v>
      </c>
      <c r="AP278" s="70">
        <f t="shared" si="2865"/>
        <v>0</v>
      </c>
      <c r="AQ278" s="70">
        <f t="shared" si="2865"/>
        <v>0</v>
      </c>
      <c r="AR278" s="70">
        <f t="shared" si="2865"/>
        <v>0</v>
      </c>
      <c r="AS278" s="70">
        <f t="shared" si="2865"/>
        <v>0</v>
      </c>
      <c r="AT278" s="70">
        <f t="shared" si="2865"/>
        <v>0</v>
      </c>
      <c r="AU278" s="70">
        <f t="shared" si="2865"/>
        <v>0</v>
      </c>
      <c r="AV278" s="70">
        <f t="shared" si="2865"/>
        <v>0</v>
      </c>
      <c r="AW278" s="70">
        <f t="shared" si="2865"/>
        <v>712638.16999999993</v>
      </c>
      <c r="AX278" s="70">
        <f t="shared" si="2865"/>
        <v>0</v>
      </c>
      <c r="AY278" s="70">
        <f t="shared" si="2865"/>
        <v>712638.16999999993</v>
      </c>
      <c r="AZ278" s="70">
        <f t="shared" si="2865"/>
        <v>712638.16999999993</v>
      </c>
      <c r="BA278" s="131"/>
      <c r="BB278" s="131"/>
      <c r="BC278" s="131"/>
      <c r="BD278" s="131"/>
      <c r="BE278" s="131"/>
      <c r="BF278" s="131"/>
      <c r="BG278" s="131"/>
      <c r="BH278" s="131"/>
    </row>
    <row r="279" spans="1:60">
      <c r="A279" s="71">
        <v>2023</v>
      </c>
      <c r="B279" s="72">
        <v>8324</v>
      </c>
      <c r="C279" s="71">
        <v>4</v>
      </c>
      <c r="D279" s="71">
        <v>8</v>
      </c>
      <c r="E279" s="71">
        <v>15</v>
      </c>
      <c r="F279" s="71">
        <v>1000</v>
      </c>
      <c r="G279" s="71">
        <v>1200</v>
      </c>
      <c r="H279" s="71"/>
      <c r="I279" s="73" t="s">
        <v>6</v>
      </c>
      <c r="J279" s="74" t="s">
        <v>3</v>
      </c>
      <c r="K279" s="75">
        <v>0</v>
      </c>
      <c r="L279" s="75">
        <v>0</v>
      </c>
      <c r="M279" s="75">
        <v>0</v>
      </c>
      <c r="N279" s="75">
        <v>1792729.9</v>
      </c>
      <c r="O279" s="75">
        <v>0</v>
      </c>
      <c r="P279" s="75">
        <v>1792729.9</v>
      </c>
      <c r="Q279" s="75">
        <v>1792729.9</v>
      </c>
      <c r="R279" s="75">
        <f>+R280</f>
        <v>0</v>
      </c>
      <c r="S279" s="75">
        <f t="shared" ref="S279:X280" si="2866">+S280</f>
        <v>0</v>
      </c>
      <c r="T279" s="75">
        <f t="shared" si="2866"/>
        <v>0</v>
      </c>
      <c r="U279" s="75">
        <f t="shared" si="2866"/>
        <v>804287.13</v>
      </c>
      <c r="V279" s="75">
        <f t="shared" si="2866"/>
        <v>0</v>
      </c>
      <c r="W279" s="75">
        <f t="shared" si="2866"/>
        <v>804287.13</v>
      </c>
      <c r="X279" s="75">
        <f t="shared" si="2866"/>
        <v>804287.13</v>
      </c>
      <c r="Y279" s="75">
        <f>+Y280</f>
        <v>0</v>
      </c>
      <c r="Z279" s="75">
        <f t="shared" ref="Z279:Z280" si="2867">+Z280</f>
        <v>0</v>
      </c>
      <c r="AA279" s="75">
        <f t="shared" ref="AA279:AA280" si="2868">+AA280</f>
        <v>0</v>
      </c>
      <c r="AB279" s="75">
        <f t="shared" ref="AB279:AB280" si="2869">+AB280</f>
        <v>0</v>
      </c>
      <c r="AC279" s="75">
        <f t="shared" ref="AC279:AC280" si="2870">+AC280</f>
        <v>0</v>
      </c>
      <c r="AD279" s="75">
        <f t="shared" ref="AD279:AD280" si="2871">+AD280</f>
        <v>0</v>
      </c>
      <c r="AE279" s="75">
        <f t="shared" ref="AE279:AE280" si="2872">+AE280</f>
        <v>0</v>
      </c>
      <c r="AF279" s="75">
        <f>+AF280</f>
        <v>0</v>
      </c>
      <c r="AG279" s="75">
        <f t="shared" ref="AG279:AG280" si="2873">+AG280</f>
        <v>0</v>
      </c>
      <c r="AH279" s="75">
        <f t="shared" ref="AH279:AH280" si="2874">+AH280</f>
        <v>0</v>
      </c>
      <c r="AI279" s="75">
        <f t="shared" ref="AI279:AI280" si="2875">+AI280</f>
        <v>275804.59999999998</v>
      </c>
      <c r="AJ279" s="75">
        <f t="shared" ref="AJ279:AJ280" si="2876">+AJ280</f>
        <v>0</v>
      </c>
      <c r="AK279" s="75">
        <f t="shared" ref="AK279:AK280" si="2877">+AK280</f>
        <v>275804.59999999998</v>
      </c>
      <c r="AL279" s="75">
        <f t="shared" ref="AL279:AL280" si="2878">+AL280</f>
        <v>275804.59999999998</v>
      </c>
      <c r="AM279" s="75">
        <f>+AM280</f>
        <v>0</v>
      </c>
      <c r="AN279" s="75">
        <f t="shared" ref="AN279:AN280" si="2879">+AN280</f>
        <v>0</v>
      </c>
      <c r="AO279" s="75">
        <f t="shared" ref="AO279:AO280" si="2880">+AO280</f>
        <v>0</v>
      </c>
      <c r="AP279" s="75">
        <f t="shared" ref="AP279:AP280" si="2881">+AP280</f>
        <v>0</v>
      </c>
      <c r="AQ279" s="75">
        <f t="shared" ref="AQ279:AQ280" si="2882">+AQ280</f>
        <v>0</v>
      </c>
      <c r="AR279" s="75">
        <f t="shared" ref="AR279:AR280" si="2883">+AR280</f>
        <v>0</v>
      </c>
      <c r="AS279" s="75">
        <f t="shared" ref="AS279:AS280" si="2884">+AS280</f>
        <v>0</v>
      </c>
      <c r="AT279" s="75">
        <f>+AT280</f>
        <v>0</v>
      </c>
      <c r="AU279" s="75">
        <f t="shared" ref="AU279:AU280" si="2885">+AU280</f>
        <v>0</v>
      </c>
      <c r="AV279" s="75">
        <f t="shared" ref="AV279:AV280" si="2886">+AV280</f>
        <v>0</v>
      </c>
      <c r="AW279" s="75">
        <f t="shared" ref="AW279:AW280" si="2887">+AW280</f>
        <v>712638.16999999993</v>
      </c>
      <c r="AX279" s="75">
        <f t="shared" ref="AX279:AX280" si="2888">+AX280</f>
        <v>0</v>
      </c>
      <c r="AY279" s="75">
        <f t="shared" ref="AY279:AY280" si="2889">+AY280</f>
        <v>712638.16999999993</v>
      </c>
      <c r="AZ279" s="75">
        <f t="shared" ref="AZ279:AZ280" si="2890">+AZ280</f>
        <v>712638.16999999993</v>
      </c>
      <c r="BA279" s="132"/>
      <c r="BB279" s="132"/>
      <c r="BC279" s="132"/>
      <c r="BD279" s="132"/>
      <c r="BE279" s="132"/>
      <c r="BF279" s="132"/>
      <c r="BG279" s="132"/>
      <c r="BH279" s="132"/>
    </row>
    <row r="280" spans="1:60">
      <c r="A280" s="76">
        <v>2023</v>
      </c>
      <c r="B280" s="77">
        <v>8324</v>
      </c>
      <c r="C280" s="76">
        <v>4</v>
      </c>
      <c r="D280" s="76">
        <v>8</v>
      </c>
      <c r="E280" s="76">
        <v>15</v>
      </c>
      <c r="F280" s="76">
        <v>1000</v>
      </c>
      <c r="G280" s="76">
        <v>1200</v>
      </c>
      <c r="H280" s="76">
        <v>122</v>
      </c>
      <c r="I280" s="78" t="s">
        <v>6</v>
      </c>
      <c r="J280" s="79" t="s">
        <v>174</v>
      </c>
      <c r="K280" s="88">
        <v>0</v>
      </c>
      <c r="L280" s="88">
        <v>0</v>
      </c>
      <c r="M280" s="88">
        <v>0</v>
      </c>
      <c r="N280" s="88">
        <v>1792729.9</v>
      </c>
      <c r="O280" s="88">
        <v>0</v>
      </c>
      <c r="P280" s="88">
        <v>1792729.9</v>
      </c>
      <c r="Q280" s="88">
        <v>1792729.9</v>
      </c>
      <c r="R280" s="88">
        <f>+R281</f>
        <v>0</v>
      </c>
      <c r="S280" s="88">
        <f t="shared" si="2866"/>
        <v>0</v>
      </c>
      <c r="T280" s="88">
        <f t="shared" si="2866"/>
        <v>0</v>
      </c>
      <c r="U280" s="88">
        <f t="shared" si="2866"/>
        <v>804287.13</v>
      </c>
      <c r="V280" s="88">
        <f t="shared" si="2866"/>
        <v>0</v>
      </c>
      <c r="W280" s="88">
        <f t="shared" si="2866"/>
        <v>804287.13</v>
      </c>
      <c r="X280" s="88">
        <f t="shared" si="2866"/>
        <v>804287.13</v>
      </c>
      <c r="Y280" s="88">
        <f>+Y281</f>
        <v>0</v>
      </c>
      <c r="Z280" s="88">
        <f t="shared" si="2867"/>
        <v>0</v>
      </c>
      <c r="AA280" s="88">
        <f t="shared" si="2868"/>
        <v>0</v>
      </c>
      <c r="AB280" s="88">
        <f t="shared" si="2869"/>
        <v>0</v>
      </c>
      <c r="AC280" s="88">
        <f t="shared" si="2870"/>
        <v>0</v>
      </c>
      <c r="AD280" s="88">
        <f t="shared" si="2871"/>
        <v>0</v>
      </c>
      <c r="AE280" s="88">
        <f t="shared" si="2872"/>
        <v>0</v>
      </c>
      <c r="AF280" s="88">
        <f>+AF281</f>
        <v>0</v>
      </c>
      <c r="AG280" s="88">
        <f t="shared" si="2873"/>
        <v>0</v>
      </c>
      <c r="AH280" s="88">
        <f t="shared" si="2874"/>
        <v>0</v>
      </c>
      <c r="AI280" s="88">
        <f t="shared" si="2875"/>
        <v>275804.59999999998</v>
      </c>
      <c r="AJ280" s="88">
        <f t="shared" si="2876"/>
        <v>0</v>
      </c>
      <c r="AK280" s="88">
        <f t="shared" si="2877"/>
        <v>275804.59999999998</v>
      </c>
      <c r="AL280" s="88">
        <f t="shared" si="2878"/>
        <v>275804.59999999998</v>
      </c>
      <c r="AM280" s="88">
        <f>+AM281</f>
        <v>0</v>
      </c>
      <c r="AN280" s="88">
        <f t="shared" si="2879"/>
        <v>0</v>
      </c>
      <c r="AO280" s="88">
        <f t="shared" si="2880"/>
        <v>0</v>
      </c>
      <c r="AP280" s="88">
        <f t="shared" si="2881"/>
        <v>0</v>
      </c>
      <c r="AQ280" s="88">
        <f t="shared" si="2882"/>
        <v>0</v>
      </c>
      <c r="AR280" s="88">
        <f t="shared" si="2883"/>
        <v>0</v>
      </c>
      <c r="AS280" s="88">
        <f t="shared" si="2884"/>
        <v>0</v>
      </c>
      <c r="AT280" s="88">
        <f>+AT281</f>
        <v>0</v>
      </c>
      <c r="AU280" s="88">
        <f t="shared" si="2885"/>
        <v>0</v>
      </c>
      <c r="AV280" s="88">
        <f t="shared" si="2886"/>
        <v>0</v>
      </c>
      <c r="AW280" s="88">
        <f t="shared" si="2887"/>
        <v>712638.16999999993</v>
      </c>
      <c r="AX280" s="88">
        <f t="shared" si="2888"/>
        <v>0</v>
      </c>
      <c r="AY280" s="88">
        <f t="shared" si="2889"/>
        <v>712638.16999999993</v>
      </c>
      <c r="AZ280" s="88">
        <f t="shared" si="2890"/>
        <v>712638.16999999993</v>
      </c>
      <c r="BA280" s="135"/>
      <c r="BB280" s="135"/>
      <c r="BC280" s="135"/>
      <c r="BD280" s="135"/>
      <c r="BE280" s="135"/>
      <c r="BF280" s="135"/>
      <c r="BG280" s="135"/>
      <c r="BH280" s="135"/>
    </row>
    <row r="281" spans="1:60">
      <c r="A281" s="81">
        <v>2023</v>
      </c>
      <c r="B281" s="86">
        <v>8324</v>
      </c>
      <c r="C281" s="81">
        <v>4</v>
      </c>
      <c r="D281" s="81">
        <v>8</v>
      </c>
      <c r="E281" s="81">
        <v>15</v>
      </c>
      <c r="F281" s="81">
        <v>1000</v>
      </c>
      <c r="G281" s="81">
        <v>1200</v>
      </c>
      <c r="H281" s="81">
        <v>122</v>
      </c>
      <c r="I281" s="83">
        <v>1</v>
      </c>
      <c r="J281" s="89" t="s">
        <v>175</v>
      </c>
      <c r="K281" s="87">
        <v>0</v>
      </c>
      <c r="L281" s="87">
        <v>0</v>
      </c>
      <c r="M281" s="85">
        <v>0</v>
      </c>
      <c r="N281" s="87">
        <v>1792729.9</v>
      </c>
      <c r="O281" s="87">
        <v>0</v>
      </c>
      <c r="P281" s="85">
        <v>1792729.9</v>
      </c>
      <c r="Q281" s="85">
        <v>1792729.9</v>
      </c>
      <c r="R281" s="85">
        <v>0</v>
      </c>
      <c r="S281" s="85">
        <v>0</v>
      </c>
      <c r="T281" s="85">
        <v>0</v>
      </c>
      <c r="U281" s="85">
        <v>804287.13</v>
      </c>
      <c r="V281" s="85">
        <v>0</v>
      </c>
      <c r="W281" s="85">
        <f>+U281+V281</f>
        <v>804287.13</v>
      </c>
      <c r="X281" s="85">
        <f>+T281+W281</f>
        <v>804287.13</v>
      </c>
      <c r="Y281" s="85">
        <v>0</v>
      </c>
      <c r="Z281" s="85">
        <v>0</v>
      </c>
      <c r="AA281" s="85">
        <v>0</v>
      </c>
      <c r="AB281" s="85">
        <v>0</v>
      </c>
      <c r="AC281" s="85">
        <v>0</v>
      </c>
      <c r="AD281" s="85">
        <f>+AB281+AC281</f>
        <v>0</v>
      </c>
      <c r="AE281" s="85">
        <f>+AA281+AD281</f>
        <v>0</v>
      </c>
      <c r="AF281" s="85">
        <v>0</v>
      </c>
      <c r="AG281" s="85">
        <v>0</v>
      </c>
      <c r="AH281" s="85">
        <v>0</v>
      </c>
      <c r="AI281" s="85">
        <v>275804.59999999998</v>
      </c>
      <c r="AJ281" s="85">
        <v>0</v>
      </c>
      <c r="AK281" s="85">
        <f>+AI281</f>
        <v>275804.59999999998</v>
      </c>
      <c r="AL281" s="85">
        <f>+AK281</f>
        <v>275804.59999999998</v>
      </c>
      <c r="AM281" s="85">
        <v>0</v>
      </c>
      <c r="AN281" s="85">
        <v>0</v>
      </c>
      <c r="AO281" s="85">
        <v>0</v>
      </c>
      <c r="AP281" s="85">
        <v>0</v>
      </c>
      <c r="AQ281" s="85">
        <v>0</v>
      </c>
      <c r="AR281" s="85">
        <v>0</v>
      </c>
      <c r="AS281" s="85">
        <v>0</v>
      </c>
      <c r="AT281" s="85">
        <f>+K281-R281-Y281-AF281-AM281</f>
        <v>0</v>
      </c>
      <c r="AU281" s="85">
        <f>+L281-S281-Z281-AG281-AN281</f>
        <v>0</v>
      </c>
      <c r="AV281" s="85">
        <f>+AT281+AU281</f>
        <v>0</v>
      </c>
      <c r="AW281" s="85">
        <f>+N281-U281-AB281-AI281-AP281</f>
        <v>712638.16999999993</v>
      </c>
      <c r="AX281" s="85">
        <f>+O281-V281-AC281-AJ281-AQ281</f>
        <v>0</v>
      </c>
      <c r="AY281" s="85">
        <f>+AW281+AX281</f>
        <v>712638.16999999993</v>
      </c>
      <c r="AZ281" s="85">
        <f>+AV281+AY281</f>
        <v>712638.16999999993</v>
      </c>
      <c r="BA281" s="134">
        <v>6</v>
      </c>
      <c r="BB281" s="134"/>
      <c r="BC281" s="134"/>
      <c r="BD281" s="134"/>
      <c r="BE281" s="134"/>
      <c r="BF281" s="134"/>
      <c r="BG281" s="134">
        <f>+BA281-BC281-BE281</f>
        <v>6</v>
      </c>
      <c r="BH281" s="134"/>
    </row>
    <row r="282" spans="1:60">
      <c r="A282" s="66">
        <v>2023</v>
      </c>
      <c r="B282" s="67">
        <v>8324</v>
      </c>
      <c r="C282" s="66">
        <v>4</v>
      </c>
      <c r="D282" s="66">
        <v>8</v>
      </c>
      <c r="E282" s="66">
        <v>15</v>
      </c>
      <c r="F282" s="66">
        <v>2000</v>
      </c>
      <c r="G282" s="66"/>
      <c r="H282" s="66"/>
      <c r="I282" s="68" t="s">
        <v>6</v>
      </c>
      <c r="J282" s="69" t="s">
        <v>7</v>
      </c>
      <c r="K282" s="70">
        <v>0</v>
      </c>
      <c r="L282" s="70">
        <v>0</v>
      </c>
      <c r="M282" s="70">
        <v>0</v>
      </c>
      <c r="N282" s="70">
        <v>741000</v>
      </c>
      <c r="O282" s="70">
        <v>0</v>
      </c>
      <c r="P282" s="70">
        <v>741000</v>
      </c>
      <c r="Q282" s="70">
        <v>741000</v>
      </c>
      <c r="R282" s="70">
        <f>+R283+R288+R291+R294</f>
        <v>0</v>
      </c>
      <c r="S282" s="70">
        <f t="shared" ref="S282:X282" si="2891">+S283+S288+S291+S294</f>
        <v>0</v>
      </c>
      <c r="T282" s="70">
        <f t="shared" si="2891"/>
        <v>0</v>
      </c>
      <c r="U282" s="70">
        <f t="shared" si="2891"/>
        <v>614389.9</v>
      </c>
      <c r="V282" s="70">
        <f t="shared" si="2891"/>
        <v>0</v>
      </c>
      <c r="W282" s="70">
        <f t="shared" si="2891"/>
        <v>614389.9</v>
      </c>
      <c r="X282" s="70">
        <f t="shared" si="2891"/>
        <v>614389.9</v>
      </c>
      <c r="Y282" s="70">
        <f>+Y283+Y288+Y291+Y294</f>
        <v>0</v>
      </c>
      <c r="Z282" s="70">
        <f t="shared" ref="Z282" si="2892">+Z283+Z288+Z291+Z294</f>
        <v>0</v>
      </c>
      <c r="AA282" s="70">
        <f t="shared" ref="AA282" si="2893">+AA283+AA288+AA291+AA294</f>
        <v>0</v>
      </c>
      <c r="AB282" s="70">
        <f t="shared" ref="AB282" si="2894">+AB283+AB288+AB291+AB294</f>
        <v>0</v>
      </c>
      <c r="AC282" s="70">
        <f t="shared" ref="AC282" si="2895">+AC283+AC288+AC291+AC294</f>
        <v>0</v>
      </c>
      <c r="AD282" s="70">
        <f t="shared" ref="AD282" si="2896">+AD283+AD288+AD291+AD294</f>
        <v>0</v>
      </c>
      <c r="AE282" s="70">
        <f t="shared" ref="AE282" si="2897">+AE283+AE288+AE291+AE294</f>
        <v>0</v>
      </c>
      <c r="AF282" s="70">
        <f>+AF283+AF288+AF291+AF294</f>
        <v>0</v>
      </c>
      <c r="AG282" s="70">
        <f t="shared" ref="AG282" si="2898">+AG283+AG288+AG291+AG294</f>
        <v>0</v>
      </c>
      <c r="AH282" s="70">
        <f t="shared" ref="AH282" si="2899">+AH283+AH288+AH291+AH294</f>
        <v>0</v>
      </c>
      <c r="AI282" s="70">
        <f t="shared" ref="AI282" si="2900">+AI283+AI288+AI291+AI294</f>
        <v>0</v>
      </c>
      <c r="AJ282" s="70">
        <f t="shared" ref="AJ282" si="2901">+AJ283+AJ288+AJ291+AJ294</f>
        <v>0</v>
      </c>
      <c r="AK282" s="70">
        <f t="shared" ref="AK282" si="2902">+AK283+AK288+AK291+AK294</f>
        <v>0</v>
      </c>
      <c r="AL282" s="70">
        <f t="shared" ref="AL282" si="2903">+AL283+AL288+AL291+AL294</f>
        <v>0</v>
      </c>
      <c r="AM282" s="70">
        <f>+AM283+AM288+AM291+AM294</f>
        <v>0</v>
      </c>
      <c r="AN282" s="70">
        <f t="shared" ref="AN282" si="2904">+AN283+AN288+AN291+AN294</f>
        <v>0</v>
      </c>
      <c r="AO282" s="70">
        <f t="shared" ref="AO282" si="2905">+AO283+AO288+AO291+AO294</f>
        <v>0</v>
      </c>
      <c r="AP282" s="70">
        <f t="shared" ref="AP282" si="2906">+AP283+AP288+AP291+AP294</f>
        <v>0</v>
      </c>
      <c r="AQ282" s="70">
        <f t="shared" ref="AQ282" si="2907">+AQ283+AQ288+AQ291+AQ294</f>
        <v>0</v>
      </c>
      <c r="AR282" s="70">
        <f t="shared" ref="AR282" si="2908">+AR283+AR288+AR291+AR294</f>
        <v>0</v>
      </c>
      <c r="AS282" s="70">
        <f t="shared" ref="AS282" si="2909">+AS283+AS288+AS291+AS294</f>
        <v>0</v>
      </c>
      <c r="AT282" s="70">
        <f>+AT283+AT288+AT291+AT294</f>
        <v>0</v>
      </c>
      <c r="AU282" s="70">
        <f t="shared" ref="AU282" si="2910">+AU283+AU288+AU291+AU294</f>
        <v>0</v>
      </c>
      <c r="AV282" s="70">
        <f t="shared" ref="AV282" si="2911">+AV283+AV288+AV291+AV294</f>
        <v>0</v>
      </c>
      <c r="AW282" s="70">
        <f t="shared" ref="AW282" si="2912">+AW283+AW288+AW291+AW294</f>
        <v>126610.09999999998</v>
      </c>
      <c r="AX282" s="70">
        <f t="shared" ref="AX282" si="2913">+AX283+AX288+AX291+AX294</f>
        <v>0</v>
      </c>
      <c r="AY282" s="70">
        <f t="shared" ref="AY282" si="2914">+AY283+AY288+AY291+AY294</f>
        <v>126610.09999999998</v>
      </c>
      <c r="AZ282" s="70">
        <f t="shared" ref="AZ282" si="2915">+AZ283+AZ288+AZ291+AZ294</f>
        <v>126610.09999999998</v>
      </c>
      <c r="BA282" s="131"/>
      <c r="BB282" s="131"/>
      <c r="BC282" s="131"/>
      <c r="BD282" s="131"/>
      <c r="BE282" s="131"/>
      <c r="BF282" s="131"/>
      <c r="BG282" s="131"/>
      <c r="BH282" s="131"/>
    </row>
    <row r="283" spans="1:60" ht="25.5">
      <c r="A283" s="71">
        <v>2023</v>
      </c>
      <c r="B283" s="72">
        <v>8324</v>
      </c>
      <c r="C283" s="71">
        <v>4</v>
      </c>
      <c r="D283" s="71">
        <v>8</v>
      </c>
      <c r="E283" s="71">
        <v>15</v>
      </c>
      <c r="F283" s="71">
        <v>2000</v>
      </c>
      <c r="G283" s="71">
        <v>2100</v>
      </c>
      <c r="H283" s="71"/>
      <c r="I283" s="73" t="s">
        <v>6</v>
      </c>
      <c r="J283" s="74" t="s">
        <v>8</v>
      </c>
      <c r="K283" s="75">
        <v>0</v>
      </c>
      <c r="L283" s="75">
        <v>0</v>
      </c>
      <c r="M283" s="75">
        <v>0</v>
      </c>
      <c r="N283" s="75">
        <v>400000</v>
      </c>
      <c r="O283" s="75">
        <v>0</v>
      </c>
      <c r="P283" s="75">
        <v>400000</v>
      </c>
      <c r="Q283" s="75">
        <v>400000</v>
      </c>
      <c r="R283" s="75">
        <f>+R284+R286</f>
        <v>0</v>
      </c>
      <c r="S283" s="75">
        <f t="shared" ref="S283:X283" si="2916">+S284+S286</f>
        <v>0</v>
      </c>
      <c r="T283" s="75">
        <f t="shared" si="2916"/>
        <v>0</v>
      </c>
      <c r="U283" s="75">
        <f t="shared" si="2916"/>
        <v>349858.33</v>
      </c>
      <c r="V283" s="75">
        <f t="shared" si="2916"/>
        <v>0</v>
      </c>
      <c r="W283" s="75">
        <f t="shared" si="2916"/>
        <v>349858.33</v>
      </c>
      <c r="X283" s="75">
        <f t="shared" si="2916"/>
        <v>349858.33</v>
      </c>
      <c r="Y283" s="75">
        <f>+Y284+Y286</f>
        <v>0</v>
      </c>
      <c r="Z283" s="75">
        <f t="shared" ref="Z283" si="2917">+Z284+Z286</f>
        <v>0</v>
      </c>
      <c r="AA283" s="75">
        <f t="shared" ref="AA283" si="2918">+AA284+AA286</f>
        <v>0</v>
      </c>
      <c r="AB283" s="75">
        <f t="shared" ref="AB283" si="2919">+AB284+AB286</f>
        <v>0</v>
      </c>
      <c r="AC283" s="75">
        <f t="shared" ref="AC283" si="2920">+AC284+AC286</f>
        <v>0</v>
      </c>
      <c r="AD283" s="75">
        <f t="shared" ref="AD283" si="2921">+AD284+AD286</f>
        <v>0</v>
      </c>
      <c r="AE283" s="75">
        <f t="shared" ref="AE283" si="2922">+AE284+AE286</f>
        <v>0</v>
      </c>
      <c r="AF283" s="75">
        <f>+AF284+AF286</f>
        <v>0</v>
      </c>
      <c r="AG283" s="75">
        <f t="shared" ref="AG283" si="2923">+AG284+AG286</f>
        <v>0</v>
      </c>
      <c r="AH283" s="75">
        <f t="shared" ref="AH283" si="2924">+AH284+AH286</f>
        <v>0</v>
      </c>
      <c r="AI283" s="75">
        <f t="shared" ref="AI283" si="2925">+AI284+AI286</f>
        <v>0</v>
      </c>
      <c r="AJ283" s="75">
        <f t="shared" ref="AJ283" si="2926">+AJ284+AJ286</f>
        <v>0</v>
      </c>
      <c r="AK283" s="75">
        <f t="shared" ref="AK283" si="2927">+AK284+AK286</f>
        <v>0</v>
      </c>
      <c r="AL283" s="75">
        <f t="shared" ref="AL283" si="2928">+AL284+AL286</f>
        <v>0</v>
      </c>
      <c r="AM283" s="75">
        <f>+AM284+AM286</f>
        <v>0</v>
      </c>
      <c r="AN283" s="75">
        <f t="shared" ref="AN283" si="2929">+AN284+AN286</f>
        <v>0</v>
      </c>
      <c r="AO283" s="75">
        <f t="shared" ref="AO283" si="2930">+AO284+AO286</f>
        <v>0</v>
      </c>
      <c r="AP283" s="75">
        <f t="shared" ref="AP283" si="2931">+AP284+AP286</f>
        <v>0</v>
      </c>
      <c r="AQ283" s="75">
        <f t="shared" ref="AQ283" si="2932">+AQ284+AQ286</f>
        <v>0</v>
      </c>
      <c r="AR283" s="75">
        <f t="shared" ref="AR283" si="2933">+AR284+AR286</f>
        <v>0</v>
      </c>
      <c r="AS283" s="75">
        <f t="shared" ref="AS283" si="2934">+AS284+AS286</f>
        <v>0</v>
      </c>
      <c r="AT283" s="75">
        <f>+AT284+AT286</f>
        <v>0</v>
      </c>
      <c r="AU283" s="75">
        <f t="shared" ref="AU283" si="2935">+AU284+AU286</f>
        <v>0</v>
      </c>
      <c r="AV283" s="75">
        <f t="shared" ref="AV283" si="2936">+AV284+AV286</f>
        <v>0</v>
      </c>
      <c r="AW283" s="75">
        <f t="shared" ref="AW283" si="2937">+AW284+AW286</f>
        <v>50141.669999999984</v>
      </c>
      <c r="AX283" s="75">
        <f t="shared" ref="AX283" si="2938">+AX284+AX286</f>
        <v>0</v>
      </c>
      <c r="AY283" s="75">
        <f t="shared" ref="AY283" si="2939">+AY284+AY286</f>
        <v>50141.669999999984</v>
      </c>
      <c r="AZ283" s="75">
        <f t="shared" ref="AZ283" si="2940">+AZ284+AZ286</f>
        <v>50141.669999999984</v>
      </c>
      <c r="BA283" s="132"/>
      <c r="BB283" s="132"/>
      <c r="BC283" s="132"/>
      <c r="BD283" s="132"/>
      <c r="BE283" s="132"/>
      <c r="BF283" s="132"/>
      <c r="BG283" s="132"/>
      <c r="BH283" s="132"/>
    </row>
    <row r="284" spans="1:60">
      <c r="A284" s="76">
        <v>2023</v>
      </c>
      <c r="B284" s="77">
        <v>8324</v>
      </c>
      <c r="C284" s="76">
        <v>4</v>
      </c>
      <c r="D284" s="76">
        <v>8</v>
      </c>
      <c r="E284" s="76">
        <v>15</v>
      </c>
      <c r="F284" s="76">
        <v>2000</v>
      </c>
      <c r="G284" s="76">
        <v>2100</v>
      </c>
      <c r="H284" s="76">
        <v>211</v>
      </c>
      <c r="I284" s="78" t="s">
        <v>6</v>
      </c>
      <c r="J284" s="79" t="s">
        <v>126</v>
      </c>
      <c r="K284" s="88">
        <v>0</v>
      </c>
      <c r="L284" s="88">
        <v>0</v>
      </c>
      <c r="M284" s="88">
        <v>0</v>
      </c>
      <c r="N284" s="88">
        <v>50000</v>
      </c>
      <c r="O284" s="88">
        <v>0</v>
      </c>
      <c r="P284" s="88">
        <v>50000</v>
      </c>
      <c r="Q284" s="88">
        <v>50000</v>
      </c>
      <c r="R284" s="88">
        <f>+R285</f>
        <v>0</v>
      </c>
      <c r="S284" s="88">
        <f t="shared" ref="S284:X284" si="2941">+S285</f>
        <v>0</v>
      </c>
      <c r="T284" s="88">
        <f t="shared" si="2941"/>
        <v>0</v>
      </c>
      <c r="U284" s="88">
        <f t="shared" si="2941"/>
        <v>0</v>
      </c>
      <c r="V284" s="88">
        <f t="shared" si="2941"/>
        <v>0</v>
      </c>
      <c r="W284" s="88">
        <f t="shared" si="2941"/>
        <v>0</v>
      </c>
      <c r="X284" s="88">
        <f t="shared" si="2941"/>
        <v>0</v>
      </c>
      <c r="Y284" s="88">
        <f>+Y285</f>
        <v>0</v>
      </c>
      <c r="Z284" s="88">
        <f t="shared" ref="Z284" si="2942">+Z285</f>
        <v>0</v>
      </c>
      <c r="AA284" s="88">
        <f t="shared" ref="AA284" si="2943">+AA285</f>
        <v>0</v>
      </c>
      <c r="AB284" s="88">
        <f t="shared" ref="AB284" si="2944">+AB285</f>
        <v>0</v>
      </c>
      <c r="AC284" s="88">
        <f t="shared" ref="AC284" si="2945">+AC285</f>
        <v>0</v>
      </c>
      <c r="AD284" s="88">
        <f t="shared" ref="AD284" si="2946">+AD285</f>
        <v>0</v>
      </c>
      <c r="AE284" s="88">
        <f t="shared" ref="AE284" si="2947">+AE285</f>
        <v>0</v>
      </c>
      <c r="AF284" s="88">
        <f>+AF285</f>
        <v>0</v>
      </c>
      <c r="AG284" s="88">
        <f t="shared" ref="AG284" si="2948">+AG285</f>
        <v>0</v>
      </c>
      <c r="AH284" s="88">
        <f t="shared" ref="AH284" si="2949">+AH285</f>
        <v>0</v>
      </c>
      <c r="AI284" s="88">
        <f t="shared" ref="AI284" si="2950">+AI285</f>
        <v>0</v>
      </c>
      <c r="AJ284" s="88">
        <f t="shared" ref="AJ284" si="2951">+AJ285</f>
        <v>0</v>
      </c>
      <c r="AK284" s="88">
        <f t="shared" ref="AK284" si="2952">+AK285</f>
        <v>0</v>
      </c>
      <c r="AL284" s="88">
        <f t="shared" ref="AL284" si="2953">+AL285</f>
        <v>0</v>
      </c>
      <c r="AM284" s="88">
        <f>+AM285</f>
        <v>0</v>
      </c>
      <c r="AN284" s="88">
        <f t="shared" ref="AN284" si="2954">+AN285</f>
        <v>0</v>
      </c>
      <c r="AO284" s="88">
        <f t="shared" ref="AO284" si="2955">+AO285</f>
        <v>0</v>
      </c>
      <c r="AP284" s="88">
        <f t="shared" ref="AP284" si="2956">+AP285</f>
        <v>0</v>
      </c>
      <c r="AQ284" s="88">
        <f t="shared" ref="AQ284" si="2957">+AQ285</f>
        <v>0</v>
      </c>
      <c r="AR284" s="88">
        <f t="shared" ref="AR284" si="2958">+AR285</f>
        <v>0</v>
      </c>
      <c r="AS284" s="88">
        <f t="shared" ref="AS284" si="2959">+AS285</f>
        <v>0</v>
      </c>
      <c r="AT284" s="88">
        <f>+AT285</f>
        <v>0</v>
      </c>
      <c r="AU284" s="88">
        <f t="shared" ref="AU284" si="2960">+AU285</f>
        <v>0</v>
      </c>
      <c r="AV284" s="88">
        <f t="shared" ref="AV284" si="2961">+AV285</f>
        <v>0</v>
      </c>
      <c r="AW284" s="88">
        <f t="shared" ref="AW284" si="2962">+AW285</f>
        <v>50000</v>
      </c>
      <c r="AX284" s="88">
        <f t="shared" ref="AX284" si="2963">+AX285</f>
        <v>0</v>
      </c>
      <c r="AY284" s="88">
        <f t="shared" ref="AY284" si="2964">+AY285</f>
        <v>50000</v>
      </c>
      <c r="AZ284" s="88">
        <f t="shared" ref="AZ284" si="2965">+AZ285</f>
        <v>50000</v>
      </c>
      <c r="BA284" s="135"/>
      <c r="BB284" s="135"/>
      <c r="BC284" s="135"/>
      <c r="BD284" s="135"/>
      <c r="BE284" s="135"/>
      <c r="BF284" s="135"/>
      <c r="BG284" s="135"/>
      <c r="BH284" s="135"/>
    </row>
    <row r="285" spans="1:60">
      <c r="A285" s="81">
        <v>2023</v>
      </c>
      <c r="B285" s="86">
        <v>8324</v>
      </c>
      <c r="C285" s="81">
        <v>4</v>
      </c>
      <c r="D285" s="81">
        <v>8</v>
      </c>
      <c r="E285" s="81">
        <v>15</v>
      </c>
      <c r="F285" s="81">
        <v>2000</v>
      </c>
      <c r="G285" s="81">
        <v>2100</v>
      </c>
      <c r="H285" s="81">
        <v>211</v>
      </c>
      <c r="I285" s="83">
        <v>1</v>
      </c>
      <c r="J285" s="89" t="s">
        <v>125</v>
      </c>
      <c r="K285" s="87">
        <v>0</v>
      </c>
      <c r="L285" s="87">
        <v>0</v>
      </c>
      <c r="M285" s="85">
        <v>0</v>
      </c>
      <c r="N285" s="87">
        <v>50000</v>
      </c>
      <c r="O285" s="87">
        <v>0</v>
      </c>
      <c r="P285" s="85">
        <v>50000</v>
      </c>
      <c r="Q285" s="85">
        <v>50000</v>
      </c>
      <c r="R285" s="85">
        <v>0</v>
      </c>
      <c r="S285" s="85">
        <v>0</v>
      </c>
      <c r="T285" s="85">
        <v>0</v>
      </c>
      <c r="U285" s="85">
        <v>0</v>
      </c>
      <c r="V285" s="85">
        <v>0</v>
      </c>
      <c r="W285" s="85">
        <f>+U285+V285</f>
        <v>0</v>
      </c>
      <c r="X285" s="85">
        <f>+T285+W285</f>
        <v>0</v>
      </c>
      <c r="Y285" s="85">
        <v>0</v>
      </c>
      <c r="Z285" s="85">
        <v>0</v>
      </c>
      <c r="AA285" s="85">
        <v>0</v>
      </c>
      <c r="AB285" s="85">
        <v>0</v>
      </c>
      <c r="AC285" s="85">
        <v>0</v>
      </c>
      <c r="AD285" s="85">
        <v>0</v>
      </c>
      <c r="AE285" s="85">
        <v>0</v>
      </c>
      <c r="AF285" s="85">
        <v>0</v>
      </c>
      <c r="AG285" s="85">
        <v>0</v>
      </c>
      <c r="AH285" s="85">
        <v>0</v>
      </c>
      <c r="AI285" s="85">
        <v>0</v>
      </c>
      <c r="AJ285" s="85">
        <v>0</v>
      </c>
      <c r="AK285" s="85">
        <v>0</v>
      </c>
      <c r="AL285" s="85">
        <v>0</v>
      </c>
      <c r="AM285" s="85">
        <v>0</v>
      </c>
      <c r="AN285" s="85">
        <v>0</v>
      </c>
      <c r="AO285" s="85">
        <v>0</v>
      </c>
      <c r="AP285" s="85">
        <v>0</v>
      </c>
      <c r="AQ285" s="85">
        <v>0</v>
      </c>
      <c r="AR285" s="85">
        <v>0</v>
      </c>
      <c r="AS285" s="85">
        <v>0</v>
      </c>
      <c r="AT285" s="85">
        <f>+K285-R285-Y285-AF285-AM285</f>
        <v>0</v>
      </c>
      <c r="AU285" s="85">
        <f>+L285-S285-Z285-AG285-AN285</f>
        <v>0</v>
      </c>
      <c r="AV285" s="85">
        <f>+AT285+AU285</f>
        <v>0</v>
      </c>
      <c r="AW285" s="85">
        <f>+N285-U285-AB285-AI285-AP285</f>
        <v>50000</v>
      </c>
      <c r="AX285" s="85">
        <f>+O285-V285-AC285-AJ285-AQ285</f>
        <v>0</v>
      </c>
      <c r="AY285" s="85">
        <f>+AW285+AX285</f>
        <v>50000</v>
      </c>
      <c r="AZ285" s="85">
        <f>+AV285+AY285</f>
        <v>50000</v>
      </c>
      <c r="BA285" s="134">
        <v>1</v>
      </c>
      <c r="BB285" s="134"/>
      <c r="BC285" s="134"/>
      <c r="BD285" s="134"/>
      <c r="BE285" s="134"/>
      <c r="BF285" s="134"/>
      <c r="BG285" s="134">
        <f>+BA285-BC285-BE285</f>
        <v>1</v>
      </c>
      <c r="BH285" s="134"/>
    </row>
    <row r="286" spans="1:60" ht="25.5">
      <c r="A286" s="76">
        <v>2023</v>
      </c>
      <c r="B286" s="77">
        <v>8324</v>
      </c>
      <c r="C286" s="76">
        <v>4</v>
      </c>
      <c r="D286" s="76">
        <v>8</v>
      </c>
      <c r="E286" s="76">
        <v>15</v>
      </c>
      <c r="F286" s="76">
        <v>2000</v>
      </c>
      <c r="G286" s="76">
        <v>2100</v>
      </c>
      <c r="H286" s="76">
        <v>214</v>
      </c>
      <c r="I286" s="78" t="s">
        <v>6</v>
      </c>
      <c r="J286" s="79" t="s">
        <v>135</v>
      </c>
      <c r="K286" s="88">
        <v>0</v>
      </c>
      <c r="L286" s="88">
        <v>0</v>
      </c>
      <c r="M286" s="88">
        <v>0</v>
      </c>
      <c r="N286" s="88">
        <v>350000</v>
      </c>
      <c r="O286" s="88">
        <v>0</v>
      </c>
      <c r="P286" s="88">
        <v>350000</v>
      </c>
      <c r="Q286" s="88">
        <v>350000</v>
      </c>
      <c r="R286" s="88">
        <f>+R287</f>
        <v>0</v>
      </c>
      <c r="S286" s="88">
        <f t="shared" ref="S286:X286" si="2966">+S287</f>
        <v>0</v>
      </c>
      <c r="T286" s="88">
        <f t="shared" si="2966"/>
        <v>0</v>
      </c>
      <c r="U286" s="88">
        <f t="shared" si="2966"/>
        <v>349858.33</v>
      </c>
      <c r="V286" s="88">
        <f t="shared" si="2966"/>
        <v>0</v>
      </c>
      <c r="W286" s="88">
        <f t="shared" si="2966"/>
        <v>349858.33</v>
      </c>
      <c r="X286" s="88">
        <f t="shared" si="2966"/>
        <v>349858.33</v>
      </c>
      <c r="Y286" s="88">
        <f>+Y287</f>
        <v>0</v>
      </c>
      <c r="Z286" s="88">
        <f t="shared" ref="Z286" si="2967">+Z287</f>
        <v>0</v>
      </c>
      <c r="AA286" s="88">
        <f t="shared" ref="AA286" si="2968">+AA287</f>
        <v>0</v>
      </c>
      <c r="AB286" s="88">
        <f t="shared" ref="AB286" si="2969">+AB287</f>
        <v>0</v>
      </c>
      <c r="AC286" s="88">
        <f t="shared" ref="AC286" si="2970">+AC287</f>
        <v>0</v>
      </c>
      <c r="AD286" s="88">
        <f t="shared" ref="AD286" si="2971">+AD287</f>
        <v>0</v>
      </c>
      <c r="AE286" s="88">
        <f t="shared" ref="AE286" si="2972">+AE287</f>
        <v>0</v>
      </c>
      <c r="AF286" s="88">
        <f>+AF287</f>
        <v>0</v>
      </c>
      <c r="AG286" s="88">
        <f t="shared" ref="AG286" si="2973">+AG287</f>
        <v>0</v>
      </c>
      <c r="AH286" s="88">
        <f t="shared" ref="AH286" si="2974">+AH287</f>
        <v>0</v>
      </c>
      <c r="AI286" s="88">
        <f t="shared" ref="AI286" si="2975">+AI287</f>
        <v>0</v>
      </c>
      <c r="AJ286" s="88">
        <f t="shared" ref="AJ286" si="2976">+AJ287</f>
        <v>0</v>
      </c>
      <c r="AK286" s="88">
        <f t="shared" ref="AK286" si="2977">+AK287</f>
        <v>0</v>
      </c>
      <c r="AL286" s="88">
        <f t="shared" ref="AL286" si="2978">+AL287</f>
        <v>0</v>
      </c>
      <c r="AM286" s="88">
        <f>+AM287</f>
        <v>0</v>
      </c>
      <c r="AN286" s="88">
        <f t="shared" ref="AN286" si="2979">+AN287</f>
        <v>0</v>
      </c>
      <c r="AO286" s="88">
        <f t="shared" ref="AO286" si="2980">+AO287</f>
        <v>0</v>
      </c>
      <c r="AP286" s="88">
        <f t="shared" ref="AP286" si="2981">+AP287</f>
        <v>0</v>
      </c>
      <c r="AQ286" s="88">
        <f t="shared" ref="AQ286" si="2982">+AQ287</f>
        <v>0</v>
      </c>
      <c r="AR286" s="88">
        <f t="shared" ref="AR286" si="2983">+AR287</f>
        <v>0</v>
      </c>
      <c r="AS286" s="88">
        <f t="shared" ref="AS286" si="2984">+AS287</f>
        <v>0</v>
      </c>
      <c r="AT286" s="88">
        <f>+AT287</f>
        <v>0</v>
      </c>
      <c r="AU286" s="88">
        <f t="shared" ref="AU286" si="2985">+AU287</f>
        <v>0</v>
      </c>
      <c r="AV286" s="88">
        <f t="shared" ref="AV286" si="2986">+AV287</f>
        <v>0</v>
      </c>
      <c r="AW286" s="88">
        <f t="shared" ref="AW286" si="2987">+AW287</f>
        <v>141.6699999999837</v>
      </c>
      <c r="AX286" s="88">
        <f t="shared" ref="AX286" si="2988">+AX287</f>
        <v>0</v>
      </c>
      <c r="AY286" s="88">
        <f t="shared" ref="AY286" si="2989">+AY287</f>
        <v>141.6699999999837</v>
      </c>
      <c r="AZ286" s="88">
        <f t="shared" ref="AZ286" si="2990">+AZ287</f>
        <v>141.6699999999837</v>
      </c>
      <c r="BA286" s="135"/>
      <c r="BB286" s="135"/>
      <c r="BC286" s="135"/>
      <c r="BD286" s="135"/>
      <c r="BE286" s="135"/>
      <c r="BF286" s="135"/>
      <c r="BG286" s="135"/>
      <c r="BH286" s="135"/>
    </row>
    <row r="287" spans="1:60" ht="25.5">
      <c r="A287" s="81">
        <v>2023</v>
      </c>
      <c r="B287" s="86">
        <v>8324</v>
      </c>
      <c r="C287" s="81">
        <v>4</v>
      </c>
      <c r="D287" s="81">
        <v>8</v>
      </c>
      <c r="E287" s="81">
        <v>15</v>
      </c>
      <c r="F287" s="81">
        <v>2000</v>
      </c>
      <c r="G287" s="81">
        <v>2100</v>
      </c>
      <c r="H287" s="81">
        <v>214</v>
      </c>
      <c r="I287" s="83">
        <v>1</v>
      </c>
      <c r="J287" s="89" t="s">
        <v>136</v>
      </c>
      <c r="K287" s="87">
        <v>0</v>
      </c>
      <c r="L287" s="87">
        <v>0</v>
      </c>
      <c r="M287" s="85">
        <v>0</v>
      </c>
      <c r="N287" s="87">
        <v>350000</v>
      </c>
      <c r="O287" s="87">
        <v>0</v>
      </c>
      <c r="P287" s="85">
        <v>350000</v>
      </c>
      <c r="Q287" s="85">
        <v>350000</v>
      </c>
      <c r="R287" s="85">
        <v>0</v>
      </c>
      <c r="S287" s="85">
        <v>0</v>
      </c>
      <c r="T287" s="85">
        <v>0</v>
      </c>
      <c r="U287" s="85">
        <v>349858.33</v>
      </c>
      <c r="V287" s="85">
        <v>0</v>
      </c>
      <c r="W287" s="85">
        <f>+U287+V287</f>
        <v>349858.33</v>
      </c>
      <c r="X287" s="85">
        <f>+T287+W287</f>
        <v>349858.33</v>
      </c>
      <c r="Y287" s="85">
        <v>0</v>
      </c>
      <c r="Z287" s="85">
        <v>0</v>
      </c>
      <c r="AA287" s="85">
        <v>0</v>
      </c>
      <c r="AB287" s="85">
        <v>0</v>
      </c>
      <c r="AC287" s="85">
        <v>0</v>
      </c>
      <c r="AD287" s="85">
        <v>0</v>
      </c>
      <c r="AE287" s="85">
        <v>0</v>
      </c>
      <c r="AF287" s="85">
        <v>0</v>
      </c>
      <c r="AG287" s="85">
        <v>0</v>
      </c>
      <c r="AH287" s="85">
        <v>0</v>
      </c>
      <c r="AI287" s="85">
        <v>0</v>
      </c>
      <c r="AJ287" s="85">
        <v>0</v>
      </c>
      <c r="AK287" s="85">
        <v>0</v>
      </c>
      <c r="AL287" s="85">
        <v>0</v>
      </c>
      <c r="AM287" s="85">
        <v>0</v>
      </c>
      <c r="AN287" s="85">
        <v>0</v>
      </c>
      <c r="AO287" s="85">
        <v>0</v>
      </c>
      <c r="AP287" s="85">
        <v>0</v>
      </c>
      <c r="AQ287" s="85">
        <v>0</v>
      </c>
      <c r="AR287" s="85">
        <v>0</v>
      </c>
      <c r="AS287" s="85">
        <v>0</v>
      </c>
      <c r="AT287" s="85">
        <f>+K287-R287-Y287-AF287-AM287</f>
        <v>0</v>
      </c>
      <c r="AU287" s="85">
        <f>+L287-S287-Z287-AG287-AN287</f>
        <v>0</v>
      </c>
      <c r="AV287" s="85">
        <f>+AT287+AU287</f>
        <v>0</v>
      </c>
      <c r="AW287" s="85">
        <f>+N287-U287-AB287-AI287-AP287</f>
        <v>141.6699999999837</v>
      </c>
      <c r="AX287" s="85">
        <f>+O287-V287-AC287-AJ287-AQ287</f>
        <v>0</v>
      </c>
      <c r="AY287" s="85">
        <f>+AW287+AX287</f>
        <v>141.6699999999837</v>
      </c>
      <c r="AZ287" s="85">
        <f>+AV287+AY287</f>
        <v>141.6699999999837</v>
      </c>
      <c r="BA287" s="134">
        <v>1</v>
      </c>
      <c r="BB287" s="134"/>
      <c r="BC287" s="134">
        <v>1</v>
      </c>
      <c r="BD287" s="134"/>
      <c r="BE287" s="134"/>
      <c r="BF287" s="134"/>
      <c r="BG287" s="134">
        <f>+BA287-BC287-BE287</f>
        <v>0</v>
      </c>
      <c r="BH287" s="134"/>
    </row>
    <row r="288" spans="1:60" ht="25.5">
      <c r="A288" s="71">
        <v>2023</v>
      </c>
      <c r="B288" s="72">
        <v>8324</v>
      </c>
      <c r="C288" s="71">
        <v>4</v>
      </c>
      <c r="D288" s="71">
        <v>8</v>
      </c>
      <c r="E288" s="71">
        <v>15</v>
      </c>
      <c r="F288" s="71">
        <v>2000</v>
      </c>
      <c r="G288" s="71">
        <v>2400</v>
      </c>
      <c r="H288" s="71"/>
      <c r="I288" s="73" t="s">
        <v>6</v>
      </c>
      <c r="J288" s="74" t="s">
        <v>129</v>
      </c>
      <c r="K288" s="75">
        <v>0</v>
      </c>
      <c r="L288" s="75">
        <v>0</v>
      </c>
      <c r="M288" s="75">
        <v>0</v>
      </c>
      <c r="N288" s="75">
        <v>120000</v>
      </c>
      <c r="O288" s="75">
        <v>0</v>
      </c>
      <c r="P288" s="75">
        <v>120000</v>
      </c>
      <c r="Q288" s="75">
        <v>120000</v>
      </c>
      <c r="R288" s="75">
        <f>+R289</f>
        <v>0</v>
      </c>
      <c r="S288" s="75">
        <f t="shared" ref="S288:X289" si="2991">+S289</f>
        <v>0</v>
      </c>
      <c r="T288" s="75">
        <f t="shared" si="2991"/>
        <v>0</v>
      </c>
      <c r="U288" s="75">
        <f t="shared" si="2991"/>
        <v>117424.48</v>
      </c>
      <c r="V288" s="75">
        <f t="shared" si="2991"/>
        <v>0</v>
      </c>
      <c r="W288" s="75">
        <f t="shared" si="2991"/>
        <v>117424.48</v>
      </c>
      <c r="X288" s="75">
        <f t="shared" si="2991"/>
        <v>117424.48</v>
      </c>
      <c r="Y288" s="75">
        <f>+Y289</f>
        <v>0</v>
      </c>
      <c r="Z288" s="75">
        <f t="shared" ref="Z288:Z289" si="2992">+Z289</f>
        <v>0</v>
      </c>
      <c r="AA288" s="75">
        <f t="shared" ref="AA288:AA289" si="2993">+AA289</f>
        <v>0</v>
      </c>
      <c r="AB288" s="75">
        <f t="shared" ref="AB288:AB289" si="2994">+AB289</f>
        <v>0</v>
      </c>
      <c r="AC288" s="75">
        <f t="shared" ref="AC288:AC289" si="2995">+AC289</f>
        <v>0</v>
      </c>
      <c r="AD288" s="75">
        <f t="shared" ref="AD288:AD289" si="2996">+AD289</f>
        <v>0</v>
      </c>
      <c r="AE288" s="75">
        <f t="shared" ref="AE288:AE289" si="2997">+AE289</f>
        <v>0</v>
      </c>
      <c r="AF288" s="75">
        <f>+AF289</f>
        <v>0</v>
      </c>
      <c r="AG288" s="75">
        <f t="shared" ref="AG288:AG289" si="2998">+AG289</f>
        <v>0</v>
      </c>
      <c r="AH288" s="75">
        <f t="shared" ref="AH288:AH289" si="2999">+AH289</f>
        <v>0</v>
      </c>
      <c r="AI288" s="75">
        <f t="shared" ref="AI288:AI289" si="3000">+AI289</f>
        <v>0</v>
      </c>
      <c r="AJ288" s="75">
        <f t="shared" ref="AJ288:AJ289" si="3001">+AJ289</f>
        <v>0</v>
      </c>
      <c r="AK288" s="75">
        <f t="shared" ref="AK288:AK289" si="3002">+AK289</f>
        <v>0</v>
      </c>
      <c r="AL288" s="75">
        <f t="shared" ref="AL288:AL289" si="3003">+AL289</f>
        <v>0</v>
      </c>
      <c r="AM288" s="75">
        <f>+AM289</f>
        <v>0</v>
      </c>
      <c r="AN288" s="75">
        <f t="shared" ref="AN288:AN289" si="3004">+AN289</f>
        <v>0</v>
      </c>
      <c r="AO288" s="75">
        <f t="shared" ref="AO288:AO289" si="3005">+AO289</f>
        <v>0</v>
      </c>
      <c r="AP288" s="75">
        <f t="shared" ref="AP288:AP289" si="3006">+AP289</f>
        <v>0</v>
      </c>
      <c r="AQ288" s="75">
        <f t="shared" ref="AQ288:AQ289" si="3007">+AQ289</f>
        <v>0</v>
      </c>
      <c r="AR288" s="75">
        <f t="shared" ref="AR288:AR289" si="3008">+AR289</f>
        <v>0</v>
      </c>
      <c r="AS288" s="75">
        <f t="shared" ref="AS288:AS289" si="3009">+AS289</f>
        <v>0</v>
      </c>
      <c r="AT288" s="75">
        <f>+AT289</f>
        <v>0</v>
      </c>
      <c r="AU288" s="75">
        <f t="shared" ref="AU288:AU289" si="3010">+AU289</f>
        <v>0</v>
      </c>
      <c r="AV288" s="75">
        <f t="shared" ref="AV288:AV289" si="3011">+AV289</f>
        <v>0</v>
      </c>
      <c r="AW288" s="75">
        <f t="shared" ref="AW288:AW289" si="3012">+AW289</f>
        <v>2575.5200000000041</v>
      </c>
      <c r="AX288" s="75">
        <f t="shared" ref="AX288:AX289" si="3013">+AX289</f>
        <v>0</v>
      </c>
      <c r="AY288" s="75">
        <f t="shared" ref="AY288:AY289" si="3014">+AY289</f>
        <v>2575.5200000000041</v>
      </c>
      <c r="AZ288" s="75">
        <f t="shared" ref="AZ288:AZ289" si="3015">+AZ289</f>
        <v>2575.5200000000041</v>
      </c>
      <c r="BA288" s="132"/>
      <c r="BB288" s="132"/>
      <c r="BC288" s="132"/>
      <c r="BD288" s="132"/>
      <c r="BE288" s="132"/>
      <c r="BF288" s="132"/>
      <c r="BG288" s="132"/>
      <c r="BH288" s="132"/>
    </row>
    <row r="289" spans="1:60">
      <c r="A289" s="76">
        <v>2023</v>
      </c>
      <c r="B289" s="93">
        <v>8324</v>
      </c>
      <c r="C289" s="76">
        <v>4</v>
      </c>
      <c r="D289" s="76">
        <v>8</v>
      </c>
      <c r="E289" s="76">
        <v>15</v>
      </c>
      <c r="F289" s="76">
        <v>2000</v>
      </c>
      <c r="G289" s="76">
        <v>2400</v>
      </c>
      <c r="H289" s="76">
        <v>246</v>
      </c>
      <c r="I289" s="78" t="s">
        <v>6</v>
      </c>
      <c r="J289" s="79" t="s">
        <v>137</v>
      </c>
      <c r="K289" s="88">
        <v>0</v>
      </c>
      <c r="L289" s="88">
        <v>0</v>
      </c>
      <c r="M289" s="88">
        <v>0</v>
      </c>
      <c r="N289" s="88">
        <v>120000</v>
      </c>
      <c r="O289" s="88">
        <v>0</v>
      </c>
      <c r="P289" s="88">
        <v>120000</v>
      </c>
      <c r="Q289" s="88">
        <v>120000</v>
      </c>
      <c r="R289" s="88">
        <f>+R290</f>
        <v>0</v>
      </c>
      <c r="S289" s="88">
        <f t="shared" si="2991"/>
        <v>0</v>
      </c>
      <c r="T289" s="88">
        <f t="shared" si="2991"/>
        <v>0</v>
      </c>
      <c r="U289" s="88">
        <f t="shared" si="2991"/>
        <v>117424.48</v>
      </c>
      <c r="V289" s="88">
        <f t="shared" si="2991"/>
        <v>0</v>
      </c>
      <c r="W289" s="88">
        <f t="shared" si="2991"/>
        <v>117424.48</v>
      </c>
      <c r="X289" s="88">
        <f t="shared" si="2991"/>
        <v>117424.48</v>
      </c>
      <c r="Y289" s="88">
        <f>+Y290</f>
        <v>0</v>
      </c>
      <c r="Z289" s="88">
        <f t="shared" si="2992"/>
        <v>0</v>
      </c>
      <c r="AA289" s="88">
        <f t="shared" si="2993"/>
        <v>0</v>
      </c>
      <c r="AB289" s="88">
        <f t="shared" si="2994"/>
        <v>0</v>
      </c>
      <c r="AC289" s="88">
        <f t="shared" si="2995"/>
        <v>0</v>
      </c>
      <c r="AD289" s="88">
        <f t="shared" si="2996"/>
        <v>0</v>
      </c>
      <c r="AE289" s="88">
        <f t="shared" si="2997"/>
        <v>0</v>
      </c>
      <c r="AF289" s="88">
        <f>+AF290</f>
        <v>0</v>
      </c>
      <c r="AG289" s="88">
        <f t="shared" si="2998"/>
        <v>0</v>
      </c>
      <c r="AH289" s="88">
        <f t="shared" si="2999"/>
        <v>0</v>
      </c>
      <c r="AI289" s="88">
        <f t="shared" si="3000"/>
        <v>0</v>
      </c>
      <c r="AJ289" s="88">
        <f t="shared" si="3001"/>
        <v>0</v>
      </c>
      <c r="AK289" s="88">
        <f t="shared" si="3002"/>
        <v>0</v>
      </c>
      <c r="AL289" s="88">
        <f t="shared" si="3003"/>
        <v>0</v>
      </c>
      <c r="AM289" s="88">
        <f>+AM290</f>
        <v>0</v>
      </c>
      <c r="AN289" s="88">
        <f t="shared" si="3004"/>
        <v>0</v>
      </c>
      <c r="AO289" s="88">
        <f t="shared" si="3005"/>
        <v>0</v>
      </c>
      <c r="AP289" s="88">
        <f t="shared" si="3006"/>
        <v>0</v>
      </c>
      <c r="AQ289" s="88">
        <f t="shared" si="3007"/>
        <v>0</v>
      </c>
      <c r="AR289" s="88">
        <f t="shared" si="3008"/>
        <v>0</v>
      </c>
      <c r="AS289" s="88">
        <f t="shared" si="3009"/>
        <v>0</v>
      </c>
      <c r="AT289" s="88">
        <f>+AT290</f>
        <v>0</v>
      </c>
      <c r="AU289" s="88">
        <f t="shared" si="3010"/>
        <v>0</v>
      </c>
      <c r="AV289" s="88">
        <f t="shared" si="3011"/>
        <v>0</v>
      </c>
      <c r="AW289" s="88">
        <f t="shared" si="3012"/>
        <v>2575.5200000000041</v>
      </c>
      <c r="AX289" s="88">
        <f t="shared" si="3013"/>
        <v>0</v>
      </c>
      <c r="AY289" s="88">
        <f t="shared" si="3014"/>
        <v>2575.5200000000041</v>
      </c>
      <c r="AZ289" s="88">
        <f t="shared" si="3015"/>
        <v>2575.5200000000041</v>
      </c>
      <c r="BA289" s="135"/>
      <c r="BB289" s="135"/>
      <c r="BC289" s="135"/>
      <c r="BD289" s="135"/>
      <c r="BE289" s="135"/>
      <c r="BF289" s="135"/>
      <c r="BG289" s="135"/>
      <c r="BH289" s="135"/>
    </row>
    <row r="290" spans="1:60">
      <c r="A290" s="81">
        <v>2023</v>
      </c>
      <c r="B290" s="86">
        <v>8324</v>
      </c>
      <c r="C290" s="81">
        <v>4</v>
      </c>
      <c r="D290" s="81">
        <v>8</v>
      </c>
      <c r="E290" s="81">
        <v>15</v>
      </c>
      <c r="F290" s="81">
        <v>2000</v>
      </c>
      <c r="G290" s="81">
        <v>2400</v>
      </c>
      <c r="H290" s="81">
        <v>246</v>
      </c>
      <c r="I290" s="83">
        <v>1</v>
      </c>
      <c r="J290" s="89" t="s">
        <v>137</v>
      </c>
      <c r="K290" s="87">
        <v>0</v>
      </c>
      <c r="L290" s="87">
        <v>0</v>
      </c>
      <c r="M290" s="85">
        <v>0</v>
      </c>
      <c r="N290" s="87">
        <v>120000</v>
      </c>
      <c r="O290" s="87">
        <v>0</v>
      </c>
      <c r="P290" s="85">
        <v>120000</v>
      </c>
      <c r="Q290" s="85">
        <v>120000</v>
      </c>
      <c r="R290" s="85">
        <v>0</v>
      </c>
      <c r="S290" s="85">
        <v>0</v>
      </c>
      <c r="T290" s="85">
        <v>0</v>
      </c>
      <c r="U290" s="85">
        <v>117424.48</v>
      </c>
      <c r="V290" s="85">
        <v>0</v>
      </c>
      <c r="W290" s="85">
        <f>+U290+V290</f>
        <v>117424.48</v>
      </c>
      <c r="X290" s="85">
        <f>+T290+W290</f>
        <v>117424.48</v>
      </c>
      <c r="Y290" s="85">
        <v>0</v>
      </c>
      <c r="Z290" s="85">
        <v>0</v>
      </c>
      <c r="AA290" s="85">
        <v>0</v>
      </c>
      <c r="AB290" s="85">
        <v>0</v>
      </c>
      <c r="AC290" s="85">
        <v>0</v>
      </c>
      <c r="AD290" s="85">
        <v>0</v>
      </c>
      <c r="AE290" s="85">
        <v>0</v>
      </c>
      <c r="AF290" s="85">
        <v>0</v>
      </c>
      <c r="AG290" s="85">
        <v>0</v>
      </c>
      <c r="AH290" s="85">
        <v>0</v>
      </c>
      <c r="AI290" s="85">
        <v>0</v>
      </c>
      <c r="AJ290" s="85">
        <v>0</v>
      </c>
      <c r="AK290" s="85">
        <f>+AI290+AJ290</f>
        <v>0</v>
      </c>
      <c r="AL290" s="85">
        <f>+AH290+AK290</f>
        <v>0</v>
      </c>
      <c r="AM290" s="85">
        <v>0</v>
      </c>
      <c r="AN290" s="85">
        <v>0</v>
      </c>
      <c r="AO290" s="85">
        <v>0</v>
      </c>
      <c r="AP290" s="85">
        <v>0</v>
      </c>
      <c r="AQ290" s="85">
        <v>0</v>
      </c>
      <c r="AR290" s="85">
        <v>0</v>
      </c>
      <c r="AS290" s="85">
        <v>0</v>
      </c>
      <c r="AT290" s="85">
        <f>+K290-R290-Y290-AF290-AM290</f>
        <v>0</v>
      </c>
      <c r="AU290" s="85">
        <f>+L290-S290-Z290-AG290-AN290</f>
        <v>0</v>
      </c>
      <c r="AV290" s="85">
        <f>+AT290+AU290</f>
        <v>0</v>
      </c>
      <c r="AW290" s="85">
        <f>+N290-U290-AB290-AI290-AP290</f>
        <v>2575.5200000000041</v>
      </c>
      <c r="AX290" s="85">
        <f>+O290-V290-AC290-AJ290-AQ290</f>
        <v>0</v>
      </c>
      <c r="AY290" s="85">
        <f>+AW290+AX290</f>
        <v>2575.5200000000041</v>
      </c>
      <c r="AZ290" s="85">
        <f>+AV290+AY290</f>
        <v>2575.5200000000041</v>
      </c>
      <c r="BA290" s="134">
        <v>1</v>
      </c>
      <c r="BB290" s="134"/>
      <c r="BC290" s="134">
        <v>1</v>
      </c>
      <c r="BD290" s="134"/>
      <c r="BE290" s="134"/>
      <c r="BF290" s="134"/>
      <c r="BG290" s="134">
        <f>+BA290-BC290-BE290</f>
        <v>0</v>
      </c>
      <c r="BH290" s="134"/>
    </row>
    <row r="291" spans="1:60">
      <c r="A291" s="71">
        <v>2023</v>
      </c>
      <c r="B291" s="72">
        <v>8324</v>
      </c>
      <c r="C291" s="71">
        <v>4</v>
      </c>
      <c r="D291" s="71">
        <v>8</v>
      </c>
      <c r="E291" s="71">
        <v>15</v>
      </c>
      <c r="F291" s="71">
        <v>2000</v>
      </c>
      <c r="G291" s="71">
        <v>2600</v>
      </c>
      <c r="H291" s="71"/>
      <c r="I291" s="73" t="s">
        <v>6</v>
      </c>
      <c r="J291" s="74" t="s">
        <v>9</v>
      </c>
      <c r="K291" s="75">
        <v>0</v>
      </c>
      <c r="L291" s="75">
        <v>0</v>
      </c>
      <c r="M291" s="75">
        <v>0</v>
      </c>
      <c r="N291" s="75">
        <v>86000</v>
      </c>
      <c r="O291" s="75">
        <v>0</v>
      </c>
      <c r="P291" s="75">
        <v>86000</v>
      </c>
      <c r="Q291" s="75">
        <v>86000</v>
      </c>
      <c r="R291" s="75">
        <f>+R292</f>
        <v>0</v>
      </c>
      <c r="S291" s="75">
        <f t="shared" ref="S291:X292" si="3016">+S292</f>
        <v>0</v>
      </c>
      <c r="T291" s="75">
        <f t="shared" si="3016"/>
        <v>0</v>
      </c>
      <c r="U291" s="75">
        <f t="shared" si="3016"/>
        <v>35447.81</v>
      </c>
      <c r="V291" s="75">
        <f t="shared" si="3016"/>
        <v>0</v>
      </c>
      <c r="W291" s="75">
        <f t="shared" si="3016"/>
        <v>35447.81</v>
      </c>
      <c r="X291" s="75">
        <f t="shared" si="3016"/>
        <v>35447.81</v>
      </c>
      <c r="Y291" s="75">
        <f>+Y292</f>
        <v>0</v>
      </c>
      <c r="Z291" s="75">
        <f t="shared" ref="Z291:Z292" si="3017">+Z292</f>
        <v>0</v>
      </c>
      <c r="AA291" s="75">
        <f t="shared" ref="AA291:AA292" si="3018">+AA292</f>
        <v>0</v>
      </c>
      <c r="AB291" s="75">
        <f t="shared" ref="AB291:AB292" si="3019">+AB292</f>
        <v>0</v>
      </c>
      <c r="AC291" s="75">
        <f t="shared" ref="AC291:AC292" si="3020">+AC292</f>
        <v>0</v>
      </c>
      <c r="AD291" s="75">
        <f t="shared" ref="AD291:AD292" si="3021">+AD292</f>
        <v>0</v>
      </c>
      <c r="AE291" s="75">
        <f t="shared" ref="AE291:AE292" si="3022">+AE292</f>
        <v>0</v>
      </c>
      <c r="AF291" s="75">
        <f>+AF292</f>
        <v>0</v>
      </c>
      <c r="AG291" s="75">
        <f t="shared" ref="AG291:AG292" si="3023">+AG292</f>
        <v>0</v>
      </c>
      <c r="AH291" s="75">
        <f t="shared" ref="AH291:AH292" si="3024">+AH292</f>
        <v>0</v>
      </c>
      <c r="AI291" s="75">
        <f t="shared" ref="AI291:AI292" si="3025">+AI292</f>
        <v>0</v>
      </c>
      <c r="AJ291" s="75">
        <f t="shared" ref="AJ291:AJ292" si="3026">+AJ292</f>
        <v>0</v>
      </c>
      <c r="AK291" s="75">
        <f t="shared" ref="AK291:AK292" si="3027">+AK292</f>
        <v>0</v>
      </c>
      <c r="AL291" s="75">
        <f t="shared" ref="AL291:AL292" si="3028">+AL292</f>
        <v>0</v>
      </c>
      <c r="AM291" s="75">
        <f>+AM292</f>
        <v>0</v>
      </c>
      <c r="AN291" s="75">
        <f t="shared" ref="AN291:AN292" si="3029">+AN292</f>
        <v>0</v>
      </c>
      <c r="AO291" s="75">
        <f t="shared" ref="AO291:AO292" si="3030">+AO292</f>
        <v>0</v>
      </c>
      <c r="AP291" s="75">
        <f t="shared" ref="AP291:AP292" si="3031">+AP292</f>
        <v>0</v>
      </c>
      <c r="AQ291" s="75">
        <f t="shared" ref="AQ291:AQ292" si="3032">+AQ292</f>
        <v>0</v>
      </c>
      <c r="AR291" s="75">
        <f t="shared" ref="AR291:AR292" si="3033">+AR292</f>
        <v>0</v>
      </c>
      <c r="AS291" s="75">
        <f t="shared" ref="AS291:AS292" si="3034">+AS292</f>
        <v>0</v>
      </c>
      <c r="AT291" s="75">
        <f>+AT292</f>
        <v>0</v>
      </c>
      <c r="AU291" s="75">
        <f t="shared" ref="AU291:AU292" si="3035">+AU292</f>
        <v>0</v>
      </c>
      <c r="AV291" s="75">
        <f t="shared" ref="AV291:AV292" si="3036">+AV292</f>
        <v>0</v>
      </c>
      <c r="AW291" s="75">
        <f t="shared" ref="AW291:AW292" si="3037">+AW292</f>
        <v>50552.19</v>
      </c>
      <c r="AX291" s="75">
        <f t="shared" ref="AX291:AX292" si="3038">+AX292</f>
        <v>0</v>
      </c>
      <c r="AY291" s="75">
        <f t="shared" ref="AY291:AY292" si="3039">+AY292</f>
        <v>50552.19</v>
      </c>
      <c r="AZ291" s="75">
        <f t="shared" ref="AZ291:AZ292" si="3040">+AZ292</f>
        <v>50552.19</v>
      </c>
      <c r="BA291" s="132"/>
      <c r="BB291" s="132"/>
      <c r="BC291" s="132"/>
      <c r="BD291" s="132"/>
      <c r="BE291" s="132"/>
      <c r="BF291" s="132"/>
      <c r="BG291" s="132"/>
      <c r="BH291" s="132"/>
    </row>
    <row r="292" spans="1:60">
      <c r="A292" s="76">
        <v>2023</v>
      </c>
      <c r="B292" s="93">
        <v>8324</v>
      </c>
      <c r="C292" s="76">
        <v>4</v>
      </c>
      <c r="D292" s="76">
        <v>8</v>
      </c>
      <c r="E292" s="76">
        <v>15</v>
      </c>
      <c r="F292" s="76">
        <v>2000</v>
      </c>
      <c r="G292" s="76">
        <v>2600</v>
      </c>
      <c r="H292" s="76">
        <v>261</v>
      </c>
      <c r="I292" s="78" t="s">
        <v>6</v>
      </c>
      <c r="J292" s="92" t="s">
        <v>10</v>
      </c>
      <c r="K292" s="88">
        <v>0</v>
      </c>
      <c r="L292" s="88">
        <v>0</v>
      </c>
      <c r="M292" s="88">
        <v>0</v>
      </c>
      <c r="N292" s="88">
        <v>86000</v>
      </c>
      <c r="O292" s="88">
        <v>0</v>
      </c>
      <c r="P292" s="88">
        <v>86000</v>
      </c>
      <c r="Q292" s="88">
        <v>86000</v>
      </c>
      <c r="R292" s="88">
        <f>+R293</f>
        <v>0</v>
      </c>
      <c r="S292" s="88">
        <f t="shared" si="3016"/>
        <v>0</v>
      </c>
      <c r="T292" s="88">
        <f t="shared" si="3016"/>
        <v>0</v>
      </c>
      <c r="U292" s="88">
        <f t="shared" si="3016"/>
        <v>35447.81</v>
      </c>
      <c r="V292" s="88">
        <f t="shared" si="3016"/>
        <v>0</v>
      </c>
      <c r="W292" s="88">
        <f t="shared" si="3016"/>
        <v>35447.81</v>
      </c>
      <c r="X292" s="88">
        <f t="shared" si="3016"/>
        <v>35447.81</v>
      </c>
      <c r="Y292" s="88">
        <f>+Y293</f>
        <v>0</v>
      </c>
      <c r="Z292" s="88">
        <f t="shared" si="3017"/>
        <v>0</v>
      </c>
      <c r="AA292" s="88">
        <f t="shared" si="3018"/>
        <v>0</v>
      </c>
      <c r="AB292" s="88">
        <f t="shared" si="3019"/>
        <v>0</v>
      </c>
      <c r="AC292" s="88">
        <f t="shared" si="3020"/>
        <v>0</v>
      </c>
      <c r="AD292" s="88">
        <f t="shared" si="3021"/>
        <v>0</v>
      </c>
      <c r="AE292" s="88">
        <f t="shared" si="3022"/>
        <v>0</v>
      </c>
      <c r="AF292" s="88">
        <f>+AF293</f>
        <v>0</v>
      </c>
      <c r="AG292" s="88">
        <f t="shared" si="3023"/>
        <v>0</v>
      </c>
      <c r="AH292" s="88">
        <f t="shared" si="3024"/>
        <v>0</v>
      </c>
      <c r="AI292" s="88">
        <f t="shared" si="3025"/>
        <v>0</v>
      </c>
      <c r="AJ292" s="88">
        <f t="shared" si="3026"/>
        <v>0</v>
      </c>
      <c r="AK292" s="88">
        <f t="shared" si="3027"/>
        <v>0</v>
      </c>
      <c r="AL292" s="88">
        <f t="shared" si="3028"/>
        <v>0</v>
      </c>
      <c r="AM292" s="88">
        <f>+AM293</f>
        <v>0</v>
      </c>
      <c r="AN292" s="88">
        <f t="shared" si="3029"/>
        <v>0</v>
      </c>
      <c r="AO292" s="88">
        <f t="shared" si="3030"/>
        <v>0</v>
      </c>
      <c r="AP292" s="88">
        <f t="shared" si="3031"/>
        <v>0</v>
      </c>
      <c r="AQ292" s="88">
        <f t="shared" si="3032"/>
        <v>0</v>
      </c>
      <c r="AR292" s="88">
        <f t="shared" si="3033"/>
        <v>0</v>
      </c>
      <c r="AS292" s="88">
        <f t="shared" si="3034"/>
        <v>0</v>
      </c>
      <c r="AT292" s="88">
        <f>+AT293</f>
        <v>0</v>
      </c>
      <c r="AU292" s="88">
        <f t="shared" si="3035"/>
        <v>0</v>
      </c>
      <c r="AV292" s="88">
        <f t="shared" si="3036"/>
        <v>0</v>
      </c>
      <c r="AW292" s="88">
        <f t="shared" si="3037"/>
        <v>50552.19</v>
      </c>
      <c r="AX292" s="88">
        <f t="shared" si="3038"/>
        <v>0</v>
      </c>
      <c r="AY292" s="88">
        <f t="shared" si="3039"/>
        <v>50552.19</v>
      </c>
      <c r="AZ292" s="88">
        <f t="shared" si="3040"/>
        <v>50552.19</v>
      </c>
      <c r="BA292" s="135"/>
      <c r="BB292" s="135"/>
      <c r="BC292" s="135"/>
      <c r="BD292" s="135"/>
      <c r="BE292" s="135"/>
      <c r="BF292" s="135"/>
      <c r="BG292" s="135"/>
      <c r="BH292" s="135"/>
    </row>
    <row r="293" spans="1:60">
      <c r="A293" s="81">
        <v>2023</v>
      </c>
      <c r="B293" s="86">
        <v>8324</v>
      </c>
      <c r="C293" s="81">
        <v>4</v>
      </c>
      <c r="D293" s="81">
        <v>8</v>
      </c>
      <c r="E293" s="81">
        <v>15</v>
      </c>
      <c r="F293" s="81">
        <v>2000</v>
      </c>
      <c r="G293" s="81">
        <v>2600</v>
      </c>
      <c r="H293" s="81">
        <v>261</v>
      </c>
      <c r="I293" s="83">
        <v>2</v>
      </c>
      <c r="J293" s="89" t="s">
        <v>11</v>
      </c>
      <c r="K293" s="87">
        <v>0</v>
      </c>
      <c r="L293" s="87">
        <v>0</v>
      </c>
      <c r="M293" s="85">
        <v>0</v>
      </c>
      <c r="N293" s="87">
        <v>86000</v>
      </c>
      <c r="O293" s="87">
        <v>0</v>
      </c>
      <c r="P293" s="85">
        <v>86000</v>
      </c>
      <c r="Q293" s="85">
        <v>86000</v>
      </c>
      <c r="R293" s="85">
        <v>0</v>
      </c>
      <c r="S293" s="85">
        <v>0</v>
      </c>
      <c r="T293" s="85">
        <v>0</v>
      </c>
      <c r="U293" s="85">
        <v>35447.81</v>
      </c>
      <c r="V293" s="85">
        <v>0</v>
      </c>
      <c r="W293" s="85">
        <f>+U293+V293</f>
        <v>35447.81</v>
      </c>
      <c r="X293" s="85">
        <f>+T293+W293</f>
        <v>35447.81</v>
      </c>
      <c r="Y293" s="85">
        <v>0</v>
      </c>
      <c r="Z293" s="85">
        <v>0</v>
      </c>
      <c r="AA293" s="85">
        <v>0</v>
      </c>
      <c r="AB293" s="85">
        <v>0</v>
      </c>
      <c r="AC293" s="85">
        <v>0</v>
      </c>
      <c r="AD293" s="85">
        <v>0</v>
      </c>
      <c r="AE293" s="85">
        <v>0</v>
      </c>
      <c r="AF293" s="85">
        <v>0</v>
      </c>
      <c r="AG293" s="85">
        <v>0</v>
      </c>
      <c r="AH293" s="85">
        <v>0</v>
      </c>
      <c r="AI293" s="85">
        <v>0</v>
      </c>
      <c r="AJ293" s="85">
        <v>0</v>
      </c>
      <c r="AK293" s="85">
        <v>0</v>
      </c>
      <c r="AL293" s="85">
        <v>0</v>
      </c>
      <c r="AM293" s="85">
        <v>0</v>
      </c>
      <c r="AN293" s="85">
        <v>0</v>
      </c>
      <c r="AO293" s="85">
        <v>0</v>
      </c>
      <c r="AP293" s="85">
        <v>0</v>
      </c>
      <c r="AQ293" s="85">
        <v>0</v>
      </c>
      <c r="AR293" s="85">
        <v>0</v>
      </c>
      <c r="AS293" s="85">
        <v>0</v>
      </c>
      <c r="AT293" s="85">
        <f>+K293-R293-Y293-AF293-AM293</f>
        <v>0</v>
      </c>
      <c r="AU293" s="85">
        <f>+L293-S293-Z293-AG293-AN293</f>
        <v>0</v>
      </c>
      <c r="AV293" s="85">
        <f>+AT293+AU293</f>
        <v>0</v>
      </c>
      <c r="AW293" s="85">
        <f>+N293-U293-AB293-AI293-AP293</f>
        <v>50552.19</v>
      </c>
      <c r="AX293" s="85">
        <f>+O293-V293-AC293-AJ293-AQ293</f>
        <v>0</v>
      </c>
      <c r="AY293" s="85">
        <f>+AW293+AX293</f>
        <v>50552.19</v>
      </c>
      <c r="AZ293" s="85">
        <f>+AV293+AY293</f>
        <v>50552.19</v>
      </c>
      <c r="BA293" s="134">
        <v>4095</v>
      </c>
      <c r="BB293" s="134"/>
      <c r="BC293" s="134">
        <v>1511</v>
      </c>
      <c r="BD293" s="134"/>
      <c r="BE293" s="134"/>
      <c r="BF293" s="134"/>
      <c r="BG293" s="134">
        <f>+BA293-BC293-BE293</f>
        <v>2584</v>
      </c>
      <c r="BH293" s="134"/>
    </row>
    <row r="294" spans="1:60">
      <c r="A294" s="71">
        <v>2023</v>
      </c>
      <c r="B294" s="72">
        <v>8324</v>
      </c>
      <c r="C294" s="71">
        <v>4</v>
      </c>
      <c r="D294" s="71">
        <v>8</v>
      </c>
      <c r="E294" s="71">
        <v>15</v>
      </c>
      <c r="F294" s="71">
        <v>2000</v>
      </c>
      <c r="G294" s="71">
        <v>2900</v>
      </c>
      <c r="H294" s="71"/>
      <c r="I294" s="73" t="s">
        <v>6</v>
      </c>
      <c r="J294" s="113" t="s">
        <v>13</v>
      </c>
      <c r="K294" s="75">
        <v>0</v>
      </c>
      <c r="L294" s="75">
        <v>0</v>
      </c>
      <c r="M294" s="75">
        <v>0</v>
      </c>
      <c r="N294" s="75">
        <v>135000</v>
      </c>
      <c r="O294" s="75">
        <v>0</v>
      </c>
      <c r="P294" s="75">
        <v>135000</v>
      </c>
      <c r="Q294" s="75">
        <v>135000</v>
      </c>
      <c r="R294" s="75">
        <f>+R295+R297</f>
        <v>0</v>
      </c>
      <c r="S294" s="75">
        <f t="shared" ref="S294:X294" si="3041">+S295+S297</f>
        <v>0</v>
      </c>
      <c r="T294" s="75">
        <f t="shared" si="3041"/>
        <v>0</v>
      </c>
      <c r="U294" s="75">
        <f t="shared" si="3041"/>
        <v>111659.28</v>
      </c>
      <c r="V294" s="75">
        <f t="shared" si="3041"/>
        <v>0</v>
      </c>
      <c r="W294" s="75">
        <f t="shared" si="3041"/>
        <v>111659.28</v>
      </c>
      <c r="X294" s="75">
        <f t="shared" si="3041"/>
        <v>111659.28</v>
      </c>
      <c r="Y294" s="75">
        <f>+Y295+Y297</f>
        <v>0</v>
      </c>
      <c r="Z294" s="75">
        <f t="shared" ref="Z294" si="3042">+Z295+Z297</f>
        <v>0</v>
      </c>
      <c r="AA294" s="75">
        <f t="shared" ref="AA294" si="3043">+AA295+AA297</f>
        <v>0</v>
      </c>
      <c r="AB294" s="75">
        <f t="shared" ref="AB294" si="3044">+AB295+AB297</f>
        <v>0</v>
      </c>
      <c r="AC294" s="75">
        <f t="shared" ref="AC294" si="3045">+AC295+AC297</f>
        <v>0</v>
      </c>
      <c r="AD294" s="75">
        <f t="shared" ref="AD294" si="3046">+AD295+AD297</f>
        <v>0</v>
      </c>
      <c r="AE294" s="75">
        <f t="shared" ref="AE294" si="3047">+AE295+AE297</f>
        <v>0</v>
      </c>
      <c r="AF294" s="75">
        <f>+AF295+AF297</f>
        <v>0</v>
      </c>
      <c r="AG294" s="75">
        <f t="shared" ref="AG294" si="3048">+AG295+AG297</f>
        <v>0</v>
      </c>
      <c r="AH294" s="75">
        <f t="shared" ref="AH294" si="3049">+AH295+AH297</f>
        <v>0</v>
      </c>
      <c r="AI294" s="75">
        <f t="shared" ref="AI294" si="3050">+AI295+AI297</f>
        <v>0</v>
      </c>
      <c r="AJ294" s="75">
        <f t="shared" ref="AJ294" si="3051">+AJ295+AJ297</f>
        <v>0</v>
      </c>
      <c r="AK294" s="75">
        <f t="shared" ref="AK294" si="3052">+AK295+AK297</f>
        <v>0</v>
      </c>
      <c r="AL294" s="75">
        <f t="shared" ref="AL294" si="3053">+AL295+AL297</f>
        <v>0</v>
      </c>
      <c r="AM294" s="75">
        <f>+AM295+AM297</f>
        <v>0</v>
      </c>
      <c r="AN294" s="75">
        <f t="shared" ref="AN294" si="3054">+AN295+AN297</f>
        <v>0</v>
      </c>
      <c r="AO294" s="75">
        <f t="shared" ref="AO294" si="3055">+AO295+AO297</f>
        <v>0</v>
      </c>
      <c r="AP294" s="75">
        <f t="shared" ref="AP294" si="3056">+AP295+AP297</f>
        <v>0</v>
      </c>
      <c r="AQ294" s="75">
        <f t="shared" ref="AQ294" si="3057">+AQ295+AQ297</f>
        <v>0</v>
      </c>
      <c r="AR294" s="75">
        <f t="shared" ref="AR294" si="3058">+AR295+AR297</f>
        <v>0</v>
      </c>
      <c r="AS294" s="75">
        <f t="shared" ref="AS294" si="3059">+AS295+AS297</f>
        <v>0</v>
      </c>
      <c r="AT294" s="75">
        <f>+AT295+AT297</f>
        <v>0</v>
      </c>
      <c r="AU294" s="75">
        <f t="shared" ref="AU294" si="3060">+AU295+AU297</f>
        <v>0</v>
      </c>
      <c r="AV294" s="75">
        <f t="shared" ref="AV294" si="3061">+AV295+AV297</f>
        <v>0</v>
      </c>
      <c r="AW294" s="75">
        <f t="shared" ref="AW294" si="3062">+AW295+AW297</f>
        <v>23340.719999999994</v>
      </c>
      <c r="AX294" s="75">
        <f t="shared" ref="AX294" si="3063">+AX295+AX297</f>
        <v>0</v>
      </c>
      <c r="AY294" s="75">
        <f t="shared" ref="AY294" si="3064">+AY295+AY297</f>
        <v>23340.719999999994</v>
      </c>
      <c r="AZ294" s="75">
        <f t="shared" ref="AZ294" si="3065">+AZ295+AZ297</f>
        <v>23340.719999999994</v>
      </c>
      <c r="BA294" s="132"/>
      <c r="BB294" s="132"/>
      <c r="BC294" s="132"/>
      <c r="BD294" s="132"/>
      <c r="BE294" s="132"/>
      <c r="BF294" s="132"/>
      <c r="BG294" s="132"/>
      <c r="BH294" s="132"/>
    </row>
    <row r="295" spans="1:60">
      <c r="A295" s="76">
        <v>2023</v>
      </c>
      <c r="B295" s="77">
        <v>8324</v>
      </c>
      <c r="C295" s="76">
        <v>4</v>
      </c>
      <c r="D295" s="76">
        <v>8</v>
      </c>
      <c r="E295" s="76">
        <v>15</v>
      </c>
      <c r="F295" s="76">
        <v>2000</v>
      </c>
      <c r="G295" s="76">
        <v>2900</v>
      </c>
      <c r="H295" s="76">
        <v>291</v>
      </c>
      <c r="I295" s="78" t="s">
        <v>6</v>
      </c>
      <c r="J295" s="79" t="s">
        <v>131</v>
      </c>
      <c r="K295" s="88">
        <v>0</v>
      </c>
      <c r="L295" s="88">
        <v>0</v>
      </c>
      <c r="M295" s="88">
        <v>0</v>
      </c>
      <c r="N295" s="88">
        <v>65000</v>
      </c>
      <c r="O295" s="88">
        <v>0</v>
      </c>
      <c r="P295" s="88">
        <v>65000</v>
      </c>
      <c r="Q295" s="88">
        <v>65000</v>
      </c>
      <c r="R295" s="88">
        <f>+R296</f>
        <v>0</v>
      </c>
      <c r="S295" s="88">
        <f t="shared" ref="S295:X295" si="3066">+S296</f>
        <v>0</v>
      </c>
      <c r="T295" s="88">
        <f t="shared" si="3066"/>
        <v>0</v>
      </c>
      <c r="U295" s="88">
        <f t="shared" si="3066"/>
        <v>62268.800000000003</v>
      </c>
      <c r="V295" s="88">
        <f t="shared" si="3066"/>
        <v>0</v>
      </c>
      <c r="W295" s="88">
        <f t="shared" si="3066"/>
        <v>62268.800000000003</v>
      </c>
      <c r="X295" s="88">
        <f t="shared" si="3066"/>
        <v>62268.800000000003</v>
      </c>
      <c r="Y295" s="88">
        <f>+Y296</f>
        <v>0</v>
      </c>
      <c r="Z295" s="88">
        <f t="shared" ref="Z295" si="3067">+Z296</f>
        <v>0</v>
      </c>
      <c r="AA295" s="88">
        <f t="shared" ref="AA295" si="3068">+AA296</f>
        <v>0</v>
      </c>
      <c r="AB295" s="88">
        <f t="shared" ref="AB295" si="3069">+AB296</f>
        <v>0</v>
      </c>
      <c r="AC295" s="88">
        <f t="shared" ref="AC295" si="3070">+AC296</f>
        <v>0</v>
      </c>
      <c r="AD295" s="88">
        <f t="shared" ref="AD295" si="3071">+AD296</f>
        <v>0</v>
      </c>
      <c r="AE295" s="88">
        <f t="shared" ref="AE295" si="3072">+AE296</f>
        <v>0</v>
      </c>
      <c r="AF295" s="88">
        <f>+AF296</f>
        <v>0</v>
      </c>
      <c r="AG295" s="88">
        <f t="shared" ref="AG295" si="3073">+AG296</f>
        <v>0</v>
      </c>
      <c r="AH295" s="88">
        <f t="shared" ref="AH295" si="3074">+AH296</f>
        <v>0</v>
      </c>
      <c r="AI295" s="88">
        <f t="shared" ref="AI295" si="3075">+AI296</f>
        <v>0</v>
      </c>
      <c r="AJ295" s="88">
        <f t="shared" ref="AJ295" si="3076">+AJ296</f>
        <v>0</v>
      </c>
      <c r="AK295" s="88">
        <f t="shared" ref="AK295" si="3077">+AK296</f>
        <v>0</v>
      </c>
      <c r="AL295" s="88">
        <f t="shared" ref="AL295" si="3078">+AL296</f>
        <v>0</v>
      </c>
      <c r="AM295" s="88">
        <f>+AM296</f>
        <v>0</v>
      </c>
      <c r="AN295" s="88">
        <f t="shared" ref="AN295" si="3079">+AN296</f>
        <v>0</v>
      </c>
      <c r="AO295" s="88">
        <f t="shared" ref="AO295" si="3080">+AO296</f>
        <v>0</v>
      </c>
      <c r="AP295" s="88">
        <f t="shared" ref="AP295" si="3081">+AP296</f>
        <v>0</v>
      </c>
      <c r="AQ295" s="88">
        <f t="shared" ref="AQ295" si="3082">+AQ296</f>
        <v>0</v>
      </c>
      <c r="AR295" s="88">
        <f t="shared" ref="AR295" si="3083">+AR296</f>
        <v>0</v>
      </c>
      <c r="AS295" s="88">
        <f t="shared" ref="AS295" si="3084">+AS296</f>
        <v>0</v>
      </c>
      <c r="AT295" s="88">
        <f>+AT296</f>
        <v>0</v>
      </c>
      <c r="AU295" s="88">
        <f t="shared" ref="AU295" si="3085">+AU296</f>
        <v>0</v>
      </c>
      <c r="AV295" s="88">
        <f t="shared" ref="AV295" si="3086">+AV296</f>
        <v>0</v>
      </c>
      <c r="AW295" s="88">
        <f t="shared" ref="AW295" si="3087">+AW296</f>
        <v>2731.1999999999971</v>
      </c>
      <c r="AX295" s="88">
        <f t="shared" ref="AX295" si="3088">+AX296</f>
        <v>0</v>
      </c>
      <c r="AY295" s="88">
        <f t="shared" ref="AY295" si="3089">+AY296</f>
        <v>2731.1999999999971</v>
      </c>
      <c r="AZ295" s="88">
        <f t="shared" ref="AZ295" si="3090">+AZ296</f>
        <v>2731.1999999999971</v>
      </c>
      <c r="BA295" s="135"/>
      <c r="BB295" s="135"/>
      <c r="BC295" s="135"/>
      <c r="BD295" s="135"/>
      <c r="BE295" s="135"/>
      <c r="BF295" s="135"/>
      <c r="BG295" s="135"/>
      <c r="BH295" s="135"/>
    </row>
    <row r="296" spans="1:60">
      <c r="A296" s="81">
        <v>2023</v>
      </c>
      <c r="B296" s="86">
        <v>8324</v>
      </c>
      <c r="C296" s="81">
        <v>4</v>
      </c>
      <c r="D296" s="81">
        <v>8</v>
      </c>
      <c r="E296" s="81">
        <v>15</v>
      </c>
      <c r="F296" s="81">
        <v>2000</v>
      </c>
      <c r="G296" s="81">
        <v>2900</v>
      </c>
      <c r="H296" s="81">
        <v>291</v>
      </c>
      <c r="I296" s="83">
        <v>1</v>
      </c>
      <c r="J296" s="89" t="s">
        <v>131</v>
      </c>
      <c r="K296" s="87">
        <v>0</v>
      </c>
      <c r="L296" s="87">
        <v>0</v>
      </c>
      <c r="M296" s="85">
        <v>0</v>
      </c>
      <c r="N296" s="87">
        <v>65000</v>
      </c>
      <c r="O296" s="87">
        <v>0</v>
      </c>
      <c r="P296" s="85">
        <v>65000</v>
      </c>
      <c r="Q296" s="85">
        <v>65000</v>
      </c>
      <c r="R296" s="85">
        <v>0</v>
      </c>
      <c r="S296" s="85">
        <v>0</v>
      </c>
      <c r="T296" s="85">
        <v>0</v>
      </c>
      <c r="U296" s="85">
        <v>62268.800000000003</v>
      </c>
      <c r="V296" s="85">
        <v>0</v>
      </c>
      <c r="W296" s="85">
        <f>+U296+V296</f>
        <v>62268.800000000003</v>
      </c>
      <c r="X296" s="85">
        <f>+T296+W296</f>
        <v>62268.800000000003</v>
      </c>
      <c r="Y296" s="85">
        <v>0</v>
      </c>
      <c r="Z296" s="85">
        <v>0</v>
      </c>
      <c r="AA296" s="85">
        <v>0</v>
      </c>
      <c r="AB296" s="85">
        <v>0</v>
      </c>
      <c r="AC296" s="85">
        <v>0</v>
      </c>
      <c r="AD296" s="85">
        <v>0</v>
      </c>
      <c r="AE296" s="85">
        <v>0</v>
      </c>
      <c r="AF296" s="85">
        <v>0</v>
      </c>
      <c r="AG296" s="85">
        <v>0</v>
      </c>
      <c r="AH296" s="85">
        <v>0</v>
      </c>
      <c r="AI296" s="85">
        <v>0</v>
      </c>
      <c r="AJ296" s="85">
        <v>0</v>
      </c>
      <c r="AK296" s="85">
        <f>+AI296+AJ296</f>
        <v>0</v>
      </c>
      <c r="AL296" s="85">
        <f>+AH296+AK296</f>
        <v>0</v>
      </c>
      <c r="AM296" s="85">
        <v>0</v>
      </c>
      <c r="AN296" s="85">
        <v>0</v>
      </c>
      <c r="AO296" s="85">
        <v>0</v>
      </c>
      <c r="AP296" s="85">
        <v>0</v>
      </c>
      <c r="AQ296" s="85">
        <v>0</v>
      </c>
      <c r="AR296" s="85">
        <v>0</v>
      </c>
      <c r="AS296" s="85">
        <v>0</v>
      </c>
      <c r="AT296" s="85">
        <f>+K296-R296-Y296-AF296-AM296</f>
        <v>0</v>
      </c>
      <c r="AU296" s="85">
        <f>+L296-S296-Z296-AG296-AN296</f>
        <v>0</v>
      </c>
      <c r="AV296" s="85">
        <f>+AT296+AU296</f>
        <v>0</v>
      </c>
      <c r="AW296" s="85">
        <f>+N296-U296-AB296-AI296-AP296</f>
        <v>2731.1999999999971</v>
      </c>
      <c r="AX296" s="85">
        <f>+O296-V296-AC296-AJ296-AQ296</f>
        <v>0</v>
      </c>
      <c r="AY296" s="85">
        <f>+AW296+AX296</f>
        <v>2731.1999999999971</v>
      </c>
      <c r="AZ296" s="85">
        <f>+AV296+AY296</f>
        <v>2731.1999999999971</v>
      </c>
      <c r="BA296" s="134">
        <v>1</v>
      </c>
      <c r="BB296" s="134"/>
      <c r="BC296" s="134">
        <v>1</v>
      </c>
      <c r="BD296" s="134"/>
      <c r="BE296" s="134"/>
      <c r="BF296" s="134"/>
      <c r="BG296" s="134">
        <f>+BA296-BC296-BE296</f>
        <v>0</v>
      </c>
      <c r="BH296" s="134"/>
    </row>
    <row r="297" spans="1:60" ht="25.5">
      <c r="A297" s="76">
        <v>2023</v>
      </c>
      <c r="B297" s="77">
        <v>8324</v>
      </c>
      <c r="C297" s="76">
        <v>4</v>
      </c>
      <c r="D297" s="76">
        <v>8</v>
      </c>
      <c r="E297" s="76">
        <v>15</v>
      </c>
      <c r="F297" s="76">
        <v>2000</v>
      </c>
      <c r="G297" s="76">
        <v>2900</v>
      </c>
      <c r="H297" s="76">
        <v>294</v>
      </c>
      <c r="I297" s="78" t="s">
        <v>6</v>
      </c>
      <c r="J297" s="79" t="s">
        <v>14</v>
      </c>
      <c r="K297" s="88">
        <v>0</v>
      </c>
      <c r="L297" s="88">
        <v>0</v>
      </c>
      <c r="M297" s="88">
        <v>0</v>
      </c>
      <c r="N297" s="88">
        <v>70000</v>
      </c>
      <c r="O297" s="88">
        <v>0</v>
      </c>
      <c r="P297" s="88">
        <v>70000</v>
      </c>
      <c r="Q297" s="88">
        <v>70000</v>
      </c>
      <c r="R297" s="88">
        <f>+R298</f>
        <v>0</v>
      </c>
      <c r="S297" s="88">
        <f t="shared" ref="S297:X297" si="3091">+S298</f>
        <v>0</v>
      </c>
      <c r="T297" s="88">
        <f t="shared" si="3091"/>
        <v>0</v>
      </c>
      <c r="U297" s="88">
        <f t="shared" si="3091"/>
        <v>49390.48</v>
      </c>
      <c r="V297" s="88">
        <f t="shared" si="3091"/>
        <v>0</v>
      </c>
      <c r="W297" s="88">
        <f t="shared" si="3091"/>
        <v>49390.48</v>
      </c>
      <c r="X297" s="88">
        <f t="shared" si="3091"/>
        <v>49390.48</v>
      </c>
      <c r="Y297" s="88">
        <f>+Y298</f>
        <v>0</v>
      </c>
      <c r="Z297" s="88">
        <f t="shared" ref="Z297" si="3092">+Z298</f>
        <v>0</v>
      </c>
      <c r="AA297" s="88">
        <f t="shared" ref="AA297" si="3093">+AA298</f>
        <v>0</v>
      </c>
      <c r="AB297" s="88">
        <f t="shared" ref="AB297" si="3094">+AB298</f>
        <v>0</v>
      </c>
      <c r="AC297" s="88">
        <f t="shared" ref="AC297" si="3095">+AC298</f>
        <v>0</v>
      </c>
      <c r="AD297" s="88">
        <f t="shared" ref="AD297" si="3096">+AD298</f>
        <v>0</v>
      </c>
      <c r="AE297" s="88">
        <f t="shared" ref="AE297" si="3097">+AE298</f>
        <v>0</v>
      </c>
      <c r="AF297" s="88">
        <f>+AF298</f>
        <v>0</v>
      </c>
      <c r="AG297" s="88">
        <f t="shared" ref="AG297" si="3098">+AG298</f>
        <v>0</v>
      </c>
      <c r="AH297" s="88">
        <f t="shared" ref="AH297" si="3099">+AH298</f>
        <v>0</v>
      </c>
      <c r="AI297" s="88">
        <f t="shared" ref="AI297" si="3100">+AI298</f>
        <v>0</v>
      </c>
      <c r="AJ297" s="88">
        <f t="shared" ref="AJ297" si="3101">+AJ298</f>
        <v>0</v>
      </c>
      <c r="AK297" s="88">
        <f t="shared" ref="AK297" si="3102">+AK298</f>
        <v>0</v>
      </c>
      <c r="AL297" s="88">
        <f t="shared" ref="AL297" si="3103">+AL298</f>
        <v>0</v>
      </c>
      <c r="AM297" s="88">
        <f>+AM298</f>
        <v>0</v>
      </c>
      <c r="AN297" s="88">
        <f t="shared" ref="AN297" si="3104">+AN298</f>
        <v>0</v>
      </c>
      <c r="AO297" s="88">
        <f t="shared" ref="AO297" si="3105">+AO298</f>
        <v>0</v>
      </c>
      <c r="AP297" s="88">
        <f t="shared" ref="AP297" si="3106">+AP298</f>
        <v>0</v>
      </c>
      <c r="AQ297" s="88">
        <f t="shared" ref="AQ297" si="3107">+AQ298</f>
        <v>0</v>
      </c>
      <c r="AR297" s="88">
        <f t="shared" ref="AR297" si="3108">+AR298</f>
        <v>0</v>
      </c>
      <c r="AS297" s="88">
        <f t="shared" ref="AS297" si="3109">+AS298</f>
        <v>0</v>
      </c>
      <c r="AT297" s="88">
        <f>+AT298</f>
        <v>0</v>
      </c>
      <c r="AU297" s="88">
        <f t="shared" ref="AU297" si="3110">+AU298</f>
        <v>0</v>
      </c>
      <c r="AV297" s="88">
        <f t="shared" ref="AV297" si="3111">+AV298</f>
        <v>0</v>
      </c>
      <c r="AW297" s="88">
        <f t="shared" ref="AW297" si="3112">+AW298</f>
        <v>20609.519999999997</v>
      </c>
      <c r="AX297" s="88">
        <f t="shared" ref="AX297" si="3113">+AX298</f>
        <v>0</v>
      </c>
      <c r="AY297" s="88">
        <f t="shared" ref="AY297" si="3114">+AY298</f>
        <v>20609.519999999997</v>
      </c>
      <c r="AZ297" s="88">
        <f t="shared" ref="AZ297" si="3115">+AZ298</f>
        <v>20609.519999999997</v>
      </c>
      <c r="BA297" s="135"/>
      <c r="BB297" s="135"/>
      <c r="BC297" s="135"/>
      <c r="BD297" s="135"/>
      <c r="BE297" s="135"/>
      <c r="BF297" s="135"/>
      <c r="BG297" s="135"/>
      <c r="BH297" s="135"/>
    </row>
    <row r="298" spans="1:60" ht="25.5">
      <c r="A298" s="81">
        <v>2023</v>
      </c>
      <c r="B298" s="86">
        <v>8324</v>
      </c>
      <c r="C298" s="81">
        <v>4</v>
      </c>
      <c r="D298" s="81">
        <v>8</v>
      </c>
      <c r="E298" s="81">
        <v>15</v>
      </c>
      <c r="F298" s="81">
        <v>2000</v>
      </c>
      <c r="G298" s="81">
        <v>2900</v>
      </c>
      <c r="H298" s="81">
        <v>294</v>
      </c>
      <c r="I298" s="83">
        <v>1</v>
      </c>
      <c r="J298" s="89" t="s">
        <v>14</v>
      </c>
      <c r="K298" s="87">
        <v>0</v>
      </c>
      <c r="L298" s="87">
        <v>0</v>
      </c>
      <c r="M298" s="85">
        <v>0</v>
      </c>
      <c r="N298" s="87">
        <v>70000</v>
      </c>
      <c r="O298" s="87">
        <v>0</v>
      </c>
      <c r="P298" s="85">
        <v>70000</v>
      </c>
      <c r="Q298" s="85">
        <v>70000</v>
      </c>
      <c r="R298" s="85">
        <v>0</v>
      </c>
      <c r="S298" s="85">
        <v>0</v>
      </c>
      <c r="T298" s="85">
        <v>0</v>
      </c>
      <c r="U298" s="85">
        <v>49390.48</v>
      </c>
      <c r="V298" s="85">
        <v>0</v>
      </c>
      <c r="W298" s="85">
        <f>+U298+V298</f>
        <v>49390.48</v>
      </c>
      <c r="X298" s="85">
        <f>+T298+W298</f>
        <v>49390.48</v>
      </c>
      <c r="Y298" s="85">
        <v>0</v>
      </c>
      <c r="Z298" s="85">
        <v>0</v>
      </c>
      <c r="AA298" s="85">
        <v>0</v>
      </c>
      <c r="AB298" s="85">
        <v>0</v>
      </c>
      <c r="AC298" s="85">
        <v>0</v>
      </c>
      <c r="AD298" s="85">
        <v>0</v>
      </c>
      <c r="AE298" s="85">
        <v>0</v>
      </c>
      <c r="AF298" s="85">
        <v>0</v>
      </c>
      <c r="AG298" s="85">
        <v>0</v>
      </c>
      <c r="AH298" s="85">
        <v>0</v>
      </c>
      <c r="AI298" s="85">
        <v>0</v>
      </c>
      <c r="AJ298" s="85">
        <v>0</v>
      </c>
      <c r="AK298" s="85">
        <f>+AI298+AJ298</f>
        <v>0</v>
      </c>
      <c r="AL298" s="85">
        <f>+AH298+AK298</f>
        <v>0</v>
      </c>
      <c r="AM298" s="85">
        <v>0</v>
      </c>
      <c r="AN298" s="85">
        <v>0</v>
      </c>
      <c r="AO298" s="85">
        <v>0</v>
      </c>
      <c r="AP298" s="85">
        <v>0</v>
      </c>
      <c r="AQ298" s="85">
        <v>0</v>
      </c>
      <c r="AR298" s="85">
        <v>0</v>
      </c>
      <c r="AS298" s="85">
        <v>0</v>
      </c>
      <c r="AT298" s="85">
        <f>+K298-R298-Y298-AF298-AM298</f>
        <v>0</v>
      </c>
      <c r="AU298" s="85">
        <f>+L298-S298-Z298-AG298-AN298</f>
        <v>0</v>
      </c>
      <c r="AV298" s="85">
        <f>+AT298+AU298</f>
        <v>0</v>
      </c>
      <c r="AW298" s="85">
        <f>+N298-U298-AB298-AI298-AP298</f>
        <v>20609.519999999997</v>
      </c>
      <c r="AX298" s="85">
        <f>+O298-V298-AC298-AJ298-AQ298</f>
        <v>0</v>
      </c>
      <c r="AY298" s="85">
        <f>+AW298+AX298</f>
        <v>20609.519999999997</v>
      </c>
      <c r="AZ298" s="85">
        <f>+AV298+AY298</f>
        <v>20609.519999999997</v>
      </c>
      <c r="BA298" s="134">
        <v>1</v>
      </c>
      <c r="BB298" s="134"/>
      <c r="BC298" s="134">
        <v>1</v>
      </c>
      <c r="BD298" s="134"/>
      <c r="BE298" s="134"/>
      <c r="BF298" s="134"/>
      <c r="BG298" s="134">
        <f>+BA298-BC298-BE298</f>
        <v>0</v>
      </c>
      <c r="BH298" s="134"/>
    </row>
    <row r="299" spans="1:60">
      <c r="A299" s="66">
        <v>2023</v>
      </c>
      <c r="B299" s="67">
        <v>8324</v>
      </c>
      <c r="C299" s="66">
        <v>4</v>
      </c>
      <c r="D299" s="66">
        <v>8</v>
      </c>
      <c r="E299" s="66">
        <v>15</v>
      </c>
      <c r="F299" s="66">
        <v>3000</v>
      </c>
      <c r="G299" s="66"/>
      <c r="H299" s="66"/>
      <c r="I299" s="68" t="s">
        <v>6</v>
      </c>
      <c r="J299" s="69" t="s">
        <v>15</v>
      </c>
      <c r="K299" s="70">
        <v>1305870</v>
      </c>
      <c r="L299" s="70">
        <v>0</v>
      </c>
      <c r="M299" s="70">
        <v>1305870</v>
      </c>
      <c r="N299" s="70">
        <v>452480</v>
      </c>
      <c r="O299" s="70">
        <v>0</v>
      </c>
      <c r="P299" s="70">
        <v>452480</v>
      </c>
      <c r="Q299" s="70">
        <v>1758350</v>
      </c>
      <c r="R299" s="70">
        <f>+R300+R303+R306</f>
        <v>133400</v>
      </c>
      <c r="S299" s="70">
        <f t="shared" ref="S299:X299" si="3116">+S300+S303+S306</f>
        <v>0</v>
      </c>
      <c r="T299" s="70">
        <f t="shared" si="3116"/>
        <v>133400</v>
      </c>
      <c r="U299" s="70">
        <f t="shared" si="3116"/>
        <v>109823.92</v>
      </c>
      <c r="V299" s="70">
        <f t="shared" si="3116"/>
        <v>0</v>
      </c>
      <c r="W299" s="70">
        <f t="shared" si="3116"/>
        <v>109823.92</v>
      </c>
      <c r="X299" s="70">
        <f t="shared" si="3116"/>
        <v>243223.91999999998</v>
      </c>
      <c r="Y299" s="70">
        <f>+Y300+Y303+Y306</f>
        <v>71300</v>
      </c>
      <c r="Z299" s="70">
        <f t="shared" ref="Z299" si="3117">+Z300+Z303+Z306</f>
        <v>0</v>
      </c>
      <c r="AA299" s="70">
        <f t="shared" ref="AA299" si="3118">+AA300+AA303+AA306</f>
        <v>71300</v>
      </c>
      <c r="AB299" s="70">
        <f t="shared" ref="AB299" si="3119">+AB300+AB303+AB306</f>
        <v>12408</v>
      </c>
      <c r="AC299" s="70">
        <f t="shared" ref="AC299" si="3120">+AC300+AC303+AC306</f>
        <v>0</v>
      </c>
      <c r="AD299" s="70">
        <f t="shared" ref="AD299" si="3121">+AD300+AD303+AD306</f>
        <v>12408</v>
      </c>
      <c r="AE299" s="70">
        <f t="shared" ref="AE299" si="3122">+AE300+AE303+AE306</f>
        <v>83708</v>
      </c>
      <c r="AF299" s="70">
        <f>+AF300+AF303+AF306</f>
        <v>0</v>
      </c>
      <c r="AG299" s="70">
        <f t="shared" ref="AG299" si="3123">+AG300+AG303+AG306</f>
        <v>0</v>
      </c>
      <c r="AH299" s="70">
        <f t="shared" ref="AH299" si="3124">+AH300+AH303+AH306</f>
        <v>0</v>
      </c>
      <c r="AI299" s="70">
        <f t="shared" ref="AI299" si="3125">+AI300+AI303+AI306</f>
        <v>0</v>
      </c>
      <c r="AJ299" s="70">
        <f t="shared" ref="AJ299" si="3126">+AJ300+AJ303+AJ306</f>
        <v>0</v>
      </c>
      <c r="AK299" s="70">
        <f t="shared" ref="AK299" si="3127">+AK300+AK303+AK306</f>
        <v>0</v>
      </c>
      <c r="AL299" s="70">
        <f t="shared" ref="AL299" si="3128">+AL300+AL303+AL306</f>
        <v>0</v>
      </c>
      <c r="AM299" s="70">
        <f>+AM300+AM303+AM306</f>
        <v>0</v>
      </c>
      <c r="AN299" s="70">
        <f t="shared" ref="AN299" si="3129">+AN300+AN303+AN306</f>
        <v>0</v>
      </c>
      <c r="AO299" s="70">
        <f t="shared" ref="AO299" si="3130">+AO300+AO303+AO306</f>
        <v>0</v>
      </c>
      <c r="AP299" s="70">
        <f t="shared" ref="AP299" si="3131">+AP300+AP303+AP306</f>
        <v>0</v>
      </c>
      <c r="AQ299" s="70">
        <f t="shared" ref="AQ299" si="3132">+AQ300+AQ303+AQ306</f>
        <v>0</v>
      </c>
      <c r="AR299" s="70">
        <f t="shared" ref="AR299" si="3133">+AR300+AR303+AR306</f>
        <v>0</v>
      </c>
      <c r="AS299" s="70">
        <f t="shared" ref="AS299" si="3134">+AS300+AS303+AS306</f>
        <v>0</v>
      </c>
      <c r="AT299" s="70">
        <f>+AT300+AT303+AT306</f>
        <v>1101170</v>
      </c>
      <c r="AU299" s="70">
        <f t="shared" ref="AU299" si="3135">+AU300+AU303+AU306</f>
        <v>0</v>
      </c>
      <c r="AV299" s="70">
        <f t="shared" ref="AV299" si="3136">+AV300+AV303+AV306</f>
        <v>1101170</v>
      </c>
      <c r="AW299" s="70">
        <f t="shared" ref="AW299" si="3137">+AW300+AW303+AW306</f>
        <v>330248.08</v>
      </c>
      <c r="AX299" s="70">
        <f t="shared" ref="AX299" si="3138">+AX300+AX303+AX306</f>
        <v>0</v>
      </c>
      <c r="AY299" s="70">
        <f t="shared" ref="AY299" si="3139">+AY300+AY303+AY306</f>
        <v>330248.08</v>
      </c>
      <c r="AZ299" s="70">
        <f t="shared" ref="AZ299" si="3140">+AZ300+AZ303+AZ306</f>
        <v>1431418.08</v>
      </c>
      <c r="BA299" s="131"/>
      <c r="BB299" s="131"/>
      <c r="BC299" s="131"/>
      <c r="BD299" s="131"/>
      <c r="BE299" s="131"/>
      <c r="BF299" s="131"/>
      <c r="BG299" s="131"/>
      <c r="BH299" s="131"/>
    </row>
    <row r="300" spans="1:60">
      <c r="A300" s="71">
        <v>2023</v>
      </c>
      <c r="B300" s="72">
        <v>8324</v>
      </c>
      <c r="C300" s="71">
        <v>4</v>
      </c>
      <c r="D300" s="71">
        <v>8</v>
      </c>
      <c r="E300" s="71">
        <v>15</v>
      </c>
      <c r="F300" s="71">
        <v>3000</v>
      </c>
      <c r="G300" s="71">
        <v>3100</v>
      </c>
      <c r="H300" s="71"/>
      <c r="I300" s="73" t="s">
        <v>6</v>
      </c>
      <c r="J300" s="74" t="s">
        <v>16</v>
      </c>
      <c r="K300" s="75">
        <v>0</v>
      </c>
      <c r="L300" s="75">
        <v>0</v>
      </c>
      <c r="M300" s="75">
        <v>0</v>
      </c>
      <c r="N300" s="75">
        <v>252480</v>
      </c>
      <c r="O300" s="75">
        <v>0</v>
      </c>
      <c r="P300" s="75">
        <v>252480</v>
      </c>
      <c r="Q300" s="75">
        <v>252480</v>
      </c>
      <c r="R300" s="75">
        <f>+R301</f>
        <v>0</v>
      </c>
      <c r="S300" s="75">
        <f t="shared" ref="S300:X301" si="3141">+S301</f>
        <v>0</v>
      </c>
      <c r="T300" s="75">
        <f t="shared" si="3141"/>
        <v>0</v>
      </c>
      <c r="U300" s="75">
        <f t="shared" si="3141"/>
        <v>0</v>
      </c>
      <c r="V300" s="75">
        <f t="shared" si="3141"/>
        <v>0</v>
      </c>
      <c r="W300" s="75">
        <f t="shared" si="3141"/>
        <v>0</v>
      </c>
      <c r="X300" s="75">
        <f t="shared" si="3141"/>
        <v>0</v>
      </c>
      <c r="Y300" s="75">
        <f>+Y301</f>
        <v>0</v>
      </c>
      <c r="Z300" s="75">
        <f t="shared" ref="Z300:Z301" si="3142">+Z301</f>
        <v>0</v>
      </c>
      <c r="AA300" s="75">
        <f t="shared" ref="AA300:AA301" si="3143">+AA301</f>
        <v>0</v>
      </c>
      <c r="AB300" s="75">
        <f t="shared" ref="AB300:AB301" si="3144">+AB301</f>
        <v>0</v>
      </c>
      <c r="AC300" s="75">
        <f t="shared" ref="AC300:AC301" si="3145">+AC301</f>
        <v>0</v>
      </c>
      <c r="AD300" s="75">
        <f t="shared" ref="AD300:AD301" si="3146">+AD301</f>
        <v>0</v>
      </c>
      <c r="AE300" s="75">
        <f t="shared" ref="AE300:AE301" si="3147">+AE301</f>
        <v>0</v>
      </c>
      <c r="AF300" s="75">
        <f>+AF301</f>
        <v>0</v>
      </c>
      <c r="AG300" s="75">
        <f t="shared" ref="AG300:AG301" si="3148">+AG301</f>
        <v>0</v>
      </c>
      <c r="AH300" s="75">
        <f t="shared" ref="AH300:AH301" si="3149">+AH301</f>
        <v>0</v>
      </c>
      <c r="AI300" s="75">
        <f t="shared" ref="AI300:AI301" si="3150">+AI301</f>
        <v>0</v>
      </c>
      <c r="AJ300" s="75">
        <f t="shared" ref="AJ300:AJ301" si="3151">+AJ301</f>
        <v>0</v>
      </c>
      <c r="AK300" s="75">
        <f t="shared" ref="AK300:AK301" si="3152">+AK301</f>
        <v>0</v>
      </c>
      <c r="AL300" s="75">
        <f t="shared" ref="AL300:AL301" si="3153">+AL301</f>
        <v>0</v>
      </c>
      <c r="AM300" s="75">
        <f>+AM301</f>
        <v>0</v>
      </c>
      <c r="AN300" s="75">
        <f t="shared" ref="AN300:AN301" si="3154">+AN301</f>
        <v>0</v>
      </c>
      <c r="AO300" s="75">
        <f t="shared" ref="AO300:AO301" si="3155">+AO301</f>
        <v>0</v>
      </c>
      <c r="AP300" s="75">
        <f t="shared" ref="AP300:AP301" si="3156">+AP301</f>
        <v>0</v>
      </c>
      <c r="AQ300" s="75">
        <f t="shared" ref="AQ300:AQ301" si="3157">+AQ301</f>
        <v>0</v>
      </c>
      <c r="AR300" s="75">
        <f t="shared" ref="AR300:AR301" si="3158">+AR301</f>
        <v>0</v>
      </c>
      <c r="AS300" s="75">
        <f t="shared" ref="AS300:AS301" si="3159">+AS301</f>
        <v>0</v>
      </c>
      <c r="AT300" s="75">
        <f>+AT301</f>
        <v>0</v>
      </c>
      <c r="AU300" s="75">
        <f t="shared" ref="AU300:AU301" si="3160">+AU301</f>
        <v>0</v>
      </c>
      <c r="AV300" s="75">
        <f t="shared" ref="AV300:AV301" si="3161">+AV301</f>
        <v>0</v>
      </c>
      <c r="AW300" s="75">
        <f t="shared" ref="AW300:AW301" si="3162">+AW301</f>
        <v>252480</v>
      </c>
      <c r="AX300" s="75">
        <f t="shared" ref="AX300:AX301" si="3163">+AX301</f>
        <v>0</v>
      </c>
      <c r="AY300" s="75">
        <f t="shared" ref="AY300:AY301" si="3164">+AY301</f>
        <v>252480</v>
      </c>
      <c r="AZ300" s="75">
        <f t="shared" ref="AZ300:AZ301" si="3165">+AZ301</f>
        <v>252480</v>
      </c>
      <c r="BA300" s="132"/>
      <c r="BB300" s="132"/>
      <c r="BC300" s="132"/>
      <c r="BD300" s="132"/>
      <c r="BE300" s="132"/>
      <c r="BF300" s="132"/>
      <c r="BG300" s="132"/>
      <c r="BH300" s="132"/>
    </row>
    <row r="301" spans="1:60" ht="25.5">
      <c r="A301" s="76">
        <v>2023</v>
      </c>
      <c r="B301" s="77">
        <v>8324</v>
      </c>
      <c r="C301" s="76">
        <v>4</v>
      </c>
      <c r="D301" s="76">
        <v>8</v>
      </c>
      <c r="E301" s="76">
        <v>15</v>
      </c>
      <c r="F301" s="76">
        <v>3000</v>
      </c>
      <c r="G301" s="76">
        <v>3100</v>
      </c>
      <c r="H301" s="76">
        <v>317</v>
      </c>
      <c r="I301" s="78" t="s">
        <v>6</v>
      </c>
      <c r="J301" s="79" t="s">
        <v>65</v>
      </c>
      <c r="K301" s="88">
        <v>0</v>
      </c>
      <c r="L301" s="88">
        <v>0</v>
      </c>
      <c r="M301" s="88">
        <v>0</v>
      </c>
      <c r="N301" s="88">
        <v>252480</v>
      </c>
      <c r="O301" s="88">
        <v>0</v>
      </c>
      <c r="P301" s="88">
        <v>252480</v>
      </c>
      <c r="Q301" s="88">
        <v>252480</v>
      </c>
      <c r="R301" s="88">
        <f>+R302</f>
        <v>0</v>
      </c>
      <c r="S301" s="88">
        <f t="shared" si="3141"/>
        <v>0</v>
      </c>
      <c r="T301" s="88">
        <f t="shared" si="3141"/>
        <v>0</v>
      </c>
      <c r="U301" s="88">
        <f t="shared" si="3141"/>
        <v>0</v>
      </c>
      <c r="V301" s="88">
        <f t="shared" si="3141"/>
        <v>0</v>
      </c>
      <c r="W301" s="88">
        <f t="shared" si="3141"/>
        <v>0</v>
      </c>
      <c r="X301" s="88">
        <f t="shared" si="3141"/>
        <v>0</v>
      </c>
      <c r="Y301" s="88">
        <f>+Y302</f>
        <v>0</v>
      </c>
      <c r="Z301" s="88">
        <f t="shared" si="3142"/>
        <v>0</v>
      </c>
      <c r="AA301" s="88">
        <f t="shared" si="3143"/>
        <v>0</v>
      </c>
      <c r="AB301" s="88">
        <f t="shared" si="3144"/>
        <v>0</v>
      </c>
      <c r="AC301" s="88">
        <f t="shared" si="3145"/>
        <v>0</v>
      </c>
      <c r="AD301" s="88">
        <f t="shared" si="3146"/>
        <v>0</v>
      </c>
      <c r="AE301" s="88">
        <f t="shared" si="3147"/>
        <v>0</v>
      </c>
      <c r="AF301" s="88">
        <f>+AF302</f>
        <v>0</v>
      </c>
      <c r="AG301" s="88">
        <f t="shared" si="3148"/>
        <v>0</v>
      </c>
      <c r="AH301" s="88">
        <f t="shared" si="3149"/>
        <v>0</v>
      </c>
      <c r="AI301" s="88">
        <f t="shared" si="3150"/>
        <v>0</v>
      </c>
      <c r="AJ301" s="88">
        <f t="shared" si="3151"/>
        <v>0</v>
      </c>
      <c r="AK301" s="88">
        <f t="shared" si="3152"/>
        <v>0</v>
      </c>
      <c r="AL301" s="88">
        <f t="shared" si="3153"/>
        <v>0</v>
      </c>
      <c r="AM301" s="88">
        <f>+AM302</f>
        <v>0</v>
      </c>
      <c r="AN301" s="88">
        <f t="shared" si="3154"/>
        <v>0</v>
      </c>
      <c r="AO301" s="88">
        <f t="shared" si="3155"/>
        <v>0</v>
      </c>
      <c r="AP301" s="88">
        <f t="shared" si="3156"/>
        <v>0</v>
      </c>
      <c r="AQ301" s="88">
        <f t="shared" si="3157"/>
        <v>0</v>
      </c>
      <c r="AR301" s="88">
        <f t="shared" si="3158"/>
        <v>0</v>
      </c>
      <c r="AS301" s="88">
        <f t="shared" si="3159"/>
        <v>0</v>
      </c>
      <c r="AT301" s="88">
        <f>+AT302</f>
        <v>0</v>
      </c>
      <c r="AU301" s="88">
        <f t="shared" si="3160"/>
        <v>0</v>
      </c>
      <c r="AV301" s="88">
        <f t="shared" si="3161"/>
        <v>0</v>
      </c>
      <c r="AW301" s="88">
        <f t="shared" si="3162"/>
        <v>252480</v>
      </c>
      <c r="AX301" s="88">
        <f t="shared" si="3163"/>
        <v>0</v>
      </c>
      <c r="AY301" s="88">
        <f t="shared" si="3164"/>
        <v>252480</v>
      </c>
      <c r="AZ301" s="88">
        <f t="shared" si="3165"/>
        <v>252480</v>
      </c>
      <c r="BA301" s="135"/>
      <c r="BB301" s="135"/>
      <c r="BC301" s="135"/>
      <c r="BD301" s="135"/>
      <c r="BE301" s="135"/>
      <c r="BF301" s="135"/>
      <c r="BG301" s="135"/>
      <c r="BH301" s="135"/>
    </row>
    <row r="302" spans="1:60" ht="25.5">
      <c r="A302" s="81">
        <v>2023</v>
      </c>
      <c r="B302" s="86">
        <v>8324</v>
      </c>
      <c r="C302" s="81">
        <v>4</v>
      </c>
      <c r="D302" s="81">
        <v>8</v>
      </c>
      <c r="E302" s="81">
        <v>15</v>
      </c>
      <c r="F302" s="81">
        <v>3000</v>
      </c>
      <c r="G302" s="81">
        <v>3100</v>
      </c>
      <c r="H302" s="81">
        <v>317</v>
      </c>
      <c r="I302" s="83">
        <v>1</v>
      </c>
      <c r="J302" s="89" t="s">
        <v>65</v>
      </c>
      <c r="K302" s="87">
        <v>0</v>
      </c>
      <c r="L302" s="87">
        <v>0</v>
      </c>
      <c r="M302" s="85">
        <v>0</v>
      </c>
      <c r="N302" s="87">
        <v>252480</v>
      </c>
      <c r="O302" s="87">
        <v>0</v>
      </c>
      <c r="P302" s="85">
        <v>252480</v>
      </c>
      <c r="Q302" s="85">
        <v>252480</v>
      </c>
      <c r="R302" s="85">
        <v>0</v>
      </c>
      <c r="S302" s="85">
        <v>0</v>
      </c>
      <c r="T302" s="85">
        <f>+R302+S302</f>
        <v>0</v>
      </c>
      <c r="U302" s="85">
        <v>0</v>
      </c>
      <c r="V302" s="85">
        <v>0</v>
      </c>
      <c r="W302" s="85">
        <f>+U302+V302</f>
        <v>0</v>
      </c>
      <c r="X302" s="85">
        <f>+T302+W302</f>
        <v>0</v>
      </c>
      <c r="Y302" s="85">
        <v>0</v>
      </c>
      <c r="Z302" s="85">
        <v>0</v>
      </c>
      <c r="AA302" s="85">
        <f>+Y302+Z302</f>
        <v>0</v>
      </c>
      <c r="AB302" s="85">
        <v>0</v>
      </c>
      <c r="AC302" s="85">
        <v>0</v>
      </c>
      <c r="AD302" s="85">
        <f>+AB302+AC302</f>
        <v>0</v>
      </c>
      <c r="AE302" s="85">
        <f>+AA302+AD302</f>
        <v>0</v>
      </c>
      <c r="AF302" s="85">
        <v>0</v>
      </c>
      <c r="AG302" s="85">
        <v>0</v>
      </c>
      <c r="AH302" s="85">
        <f>+AF302+AG302</f>
        <v>0</v>
      </c>
      <c r="AI302" s="85">
        <v>0</v>
      </c>
      <c r="AJ302" s="85">
        <v>0</v>
      </c>
      <c r="AK302" s="85">
        <f>+AI302+AJ302</f>
        <v>0</v>
      </c>
      <c r="AL302" s="85">
        <f>+AH302+AK302</f>
        <v>0</v>
      </c>
      <c r="AM302" s="85">
        <v>0</v>
      </c>
      <c r="AN302" s="85">
        <v>0</v>
      </c>
      <c r="AO302" s="85">
        <f>+AM302+AN302</f>
        <v>0</v>
      </c>
      <c r="AP302" s="85">
        <v>0</v>
      </c>
      <c r="AQ302" s="85">
        <v>0</v>
      </c>
      <c r="AR302" s="85">
        <f>+AP302+AQ302</f>
        <v>0</v>
      </c>
      <c r="AS302" s="85">
        <f>+AO302+AR302</f>
        <v>0</v>
      </c>
      <c r="AT302" s="85">
        <f>+K302-R302-Y302-AF302-AM302</f>
        <v>0</v>
      </c>
      <c r="AU302" s="85">
        <f>+L302-S302-Z302-AG302-AN302</f>
        <v>0</v>
      </c>
      <c r="AV302" s="85">
        <f>+AT302+AU302</f>
        <v>0</v>
      </c>
      <c r="AW302" s="85">
        <f>+N302-U302-AB302-AI302-AP302</f>
        <v>252480</v>
      </c>
      <c r="AX302" s="85">
        <f>+O302-V302-AC302-AJ302-AQ302</f>
        <v>0</v>
      </c>
      <c r="AY302" s="85">
        <f>+AW302+AX302</f>
        <v>252480</v>
      </c>
      <c r="AZ302" s="85">
        <f>+AV302+AY302</f>
        <v>252480</v>
      </c>
      <c r="BA302" s="134">
        <v>1</v>
      </c>
      <c r="BB302" s="134"/>
      <c r="BC302" s="134"/>
      <c r="BD302" s="134"/>
      <c r="BE302" s="134"/>
      <c r="BF302" s="134"/>
      <c r="BG302" s="134">
        <f>+BA302-BC302-BE302</f>
        <v>1</v>
      </c>
      <c r="BH302" s="134"/>
    </row>
    <row r="303" spans="1:60" ht="25.5">
      <c r="A303" s="71">
        <v>2023</v>
      </c>
      <c r="B303" s="72">
        <v>8324</v>
      </c>
      <c r="C303" s="71">
        <v>4</v>
      </c>
      <c r="D303" s="71">
        <v>8</v>
      </c>
      <c r="E303" s="71">
        <v>15</v>
      </c>
      <c r="F303" s="71">
        <v>3000</v>
      </c>
      <c r="G303" s="71">
        <v>3500</v>
      </c>
      <c r="H303" s="71"/>
      <c r="I303" s="73" t="s">
        <v>6</v>
      </c>
      <c r="J303" s="74" t="s">
        <v>54</v>
      </c>
      <c r="K303" s="75">
        <v>1305870</v>
      </c>
      <c r="L303" s="75">
        <v>0</v>
      </c>
      <c r="M303" s="75">
        <v>1305870</v>
      </c>
      <c r="N303" s="75">
        <v>0</v>
      </c>
      <c r="O303" s="75">
        <v>0</v>
      </c>
      <c r="P303" s="75">
        <v>0</v>
      </c>
      <c r="Q303" s="75">
        <v>1305870</v>
      </c>
      <c r="R303" s="75">
        <f>+R304</f>
        <v>133400</v>
      </c>
      <c r="S303" s="75">
        <f t="shared" ref="S303:X304" si="3166">+S304</f>
        <v>0</v>
      </c>
      <c r="T303" s="75">
        <f t="shared" si="3166"/>
        <v>133400</v>
      </c>
      <c r="U303" s="75">
        <f t="shared" si="3166"/>
        <v>0</v>
      </c>
      <c r="V303" s="75">
        <f t="shared" si="3166"/>
        <v>0</v>
      </c>
      <c r="W303" s="75">
        <f t="shared" si="3166"/>
        <v>0</v>
      </c>
      <c r="X303" s="75">
        <f t="shared" si="3166"/>
        <v>133400</v>
      </c>
      <c r="Y303" s="75">
        <f>+Y304</f>
        <v>71300</v>
      </c>
      <c r="Z303" s="75">
        <f t="shared" ref="Z303:Z304" si="3167">+Z304</f>
        <v>0</v>
      </c>
      <c r="AA303" s="75">
        <f t="shared" ref="AA303:AA304" si="3168">+AA304</f>
        <v>71300</v>
      </c>
      <c r="AB303" s="75">
        <f t="shared" ref="AB303:AB304" si="3169">+AB304</f>
        <v>0</v>
      </c>
      <c r="AC303" s="75">
        <f t="shared" ref="AC303:AC304" si="3170">+AC304</f>
        <v>0</v>
      </c>
      <c r="AD303" s="75">
        <f t="shared" ref="AD303:AD304" si="3171">+AD304</f>
        <v>0</v>
      </c>
      <c r="AE303" s="75">
        <f t="shared" ref="AE303:AE304" si="3172">+AE304</f>
        <v>71300</v>
      </c>
      <c r="AF303" s="75">
        <f>+AF304</f>
        <v>0</v>
      </c>
      <c r="AG303" s="75">
        <f t="shared" ref="AG303:AG304" si="3173">+AG304</f>
        <v>0</v>
      </c>
      <c r="AH303" s="75">
        <f t="shared" ref="AH303:AH304" si="3174">+AH304</f>
        <v>0</v>
      </c>
      <c r="AI303" s="75">
        <f t="shared" ref="AI303:AI304" si="3175">+AI304</f>
        <v>0</v>
      </c>
      <c r="AJ303" s="75">
        <f t="shared" ref="AJ303:AJ304" si="3176">+AJ304</f>
        <v>0</v>
      </c>
      <c r="AK303" s="75">
        <f t="shared" ref="AK303:AK304" si="3177">+AK304</f>
        <v>0</v>
      </c>
      <c r="AL303" s="75">
        <f t="shared" ref="AL303:AL304" si="3178">+AL304</f>
        <v>0</v>
      </c>
      <c r="AM303" s="75">
        <f>+AM304</f>
        <v>0</v>
      </c>
      <c r="AN303" s="75">
        <f t="shared" ref="AN303:AN304" si="3179">+AN304</f>
        <v>0</v>
      </c>
      <c r="AO303" s="75">
        <f t="shared" ref="AO303:AO304" si="3180">+AO304</f>
        <v>0</v>
      </c>
      <c r="AP303" s="75">
        <f t="shared" ref="AP303:AP304" si="3181">+AP304</f>
        <v>0</v>
      </c>
      <c r="AQ303" s="75">
        <f t="shared" ref="AQ303:AQ304" si="3182">+AQ304</f>
        <v>0</v>
      </c>
      <c r="AR303" s="75">
        <f t="shared" ref="AR303:AR304" si="3183">+AR304</f>
        <v>0</v>
      </c>
      <c r="AS303" s="75">
        <f t="shared" ref="AS303:AS304" si="3184">+AS304</f>
        <v>0</v>
      </c>
      <c r="AT303" s="75">
        <f>+AT304</f>
        <v>1101170</v>
      </c>
      <c r="AU303" s="75">
        <f t="shared" ref="AU303:AU304" si="3185">+AU304</f>
        <v>0</v>
      </c>
      <c r="AV303" s="75">
        <f t="shared" ref="AV303:AV304" si="3186">+AV304</f>
        <v>1101170</v>
      </c>
      <c r="AW303" s="75">
        <f t="shared" ref="AW303:AW304" si="3187">+AW304</f>
        <v>0</v>
      </c>
      <c r="AX303" s="75">
        <f t="shared" ref="AX303:AX304" si="3188">+AX304</f>
        <v>0</v>
      </c>
      <c r="AY303" s="75">
        <f t="shared" ref="AY303:AY304" si="3189">+AY304</f>
        <v>0</v>
      </c>
      <c r="AZ303" s="75">
        <f t="shared" ref="AZ303:AZ304" si="3190">+AZ304</f>
        <v>1101170</v>
      </c>
      <c r="BA303" s="132"/>
      <c r="BB303" s="132"/>
      <c r="BC303" s="132"/>
      <c r="BD303" s="132"/>
      <c r="BE303" s="132"/>
      <c r="BF303" s="132"/>
      <c r="BG303" s="132"/>
      <c r="BH303" s="132"/>
    </row>
    <row r="304" spans="1:60" ht="25.5">
      <c r="A304" s="76">
        <v>2023</v>
      </c>
      <c r="B304" s="77">
        <v>8324</v>
      </c>
      <c r="C304" s="76">
        <v>4</v>
      </c>
      <c r="D304" s="76">
        <v>8</v>
      </c>
      <c r="E304" s="76">
        <v>15</v>
      </c>
      <c r="F304" s="76">
        <v>3000</v>
      </c>
      <c r="G304" s="76">
        <v>3500</v>
      </c>
      <c r="H304" s="76">
        <v>357</v>
      </c>
      <c r="I304" s="78" t="s">
        <v>6</v>
      </c>
      <c r="J304" s="79" t="s">
        <v>56</v>
      </c>
      <c r="K304" s="88">
        <v>1305870</v>
      </c>
      <c r="L304" s="88">
        <v>0</v>
      </c>
      <c r="M304" s="88">
        <v>1305870</v>
      </c>
      <c r="N304" s="88">
        <v>0</v>
      </c>
      <c r="O304" s="88">
        <v>0</v>
      </c>
      <c r="P304" s="88">
        <v>0</v>
      </c>
      <c r="Q304" s="88">
        <v>1305870</v>
      </c>
      <c r="R304" s="88">
        <f>+R305</f>
        <v>133400</v>
      </c>
      <c r="S304" s="88">
        <f t="shared" si="3166"/>
        <v>0</v>
      </c>
      <c r="T304" s="88">
        <f t="shared" si="3166"/>
        <v>133400</v>
      </c>
      <c r="U304" s="88">
        <f t="shared" si="3166"/>
        <v>0</v>
      </c>
      <c r="V304" s="88">
        <f t="shared" si="3166"/>
        <v>0</v>
      </c>
      <c r="W304" s="88">
        <f t="shared" si="3166"/>
        <v>0</v>
      </c>
      <c r="X304" s="88">
        <f t="shared" si="3166"/>
        <v>133400</v>
      </c>
      <c r="Y304" s="88">
        <f>+Y305</f>
        <v>71300</v>
      </c>
      <c r="Z304" s="88">
        <f t="shared" si="3167"/>
        <v>0</v>
      </c>
      <c r="AA304" s="88">
        <f t="shared" si="3168"/>
        <v>71300</v>
      </c>
      <c r="AB304" s="88">
        <f t="shared" si="3169"/>
        <v>0</v>
      </c>
      <c r="AC304" s="88">
        <f t="shared" si="3170"/>
        <v>0</v>
      </c>
      <c r="AD304" s="88">
        <f t="shared" si="3171"/>
        <v>0</v>
      </c>
      <c r="AE304" s="88">
        <f t="shared" si="3172"/>
        <v>71300</v>
      </c>
      <c r="AF304" s="88">
        <f>+AF305</f>
        <v>0</v>
      </c>
      <c r="AG304" s="88">
        <f t="shared" si="3173"/>
        <v>0</v>
      </c>
      <c r="AH304" s="88">
        <f t="shared" si="3174"/>
        <v>0</v>
      </c>
      <c r="AI304" s="88">
        <f t="shared" si="3175"/>
        <v>0</v>
      </c>
      <c r="AJ304" s="88">
        <f t="shared" si="3176"/>
        <v>0</v>
      </c>
      <c r="AK304" s="88">
        <f t="shared" si="3177"/>
        <v>0</v>
      </c>
      <c r="AL304" s="88">
        <f t="shared" si="3178"/>
        <v>0</v>
      </c>
      <c r="AM304" s="88">
        <f>+AM305</f>
        <v>0</v>
      </c>
      <c r="AN304" s="88">
        <f t="shared" si="3179"/>
        <v>0</v>
      </c>
      <c r="AO304" s="88">
        <f t="shared" si="3180"/>
        <v>0</v>
      </c>
      <c r="AP304" s="88">
        <f t="shared" si="3181"/>
        <v>0</v>
      </c>
      <c r="AQ304" s="88">
        <f t="shared" si="3182"/>
        <v>0</v>
      </c>
      <c r="AR304" s="88">
        <f t="shared" si="3183"/>
        <v>0</v>
      </c>
      <c r="AS304" s="88">
        <f t="shared" si="3184"/>
        <v>0</v>
      </c>
      <c r="AT304" s="88">
        <f>+AT305</f>
        <v>1101170</v>
      </c>
      <c r="AU304" s="88">
        <f t="shared" si="3185"/>
        <v>0</v>
      </c>
      <c r="AV304" s="88">
        <f t="shared" si="3186"/>
        <v>1101170</v>
      </c>
      <c r="AW304" s="88">
        <f t="shared" si="3187"/>
        <v>0</v>
      </c>
      <c r="AX304" s="88">
        <f t="shared" si="3188"/>
        <v>0</v>
      </c>
      <c r="AY304" s="88">
        <f t="shared" si="3189"/>
        <v>0</v>
      </c>
      <c r="AZ304" s="88">
        <f t="shared" si="3190"/>
        <v>1101170</v>
      </c>
      <c r="BA304" s="135"/>
      <c r="BB304" s="135"/>
      <c r="BC304" s="135"/>
      <c r="BD304" s="135"/>
      <c r="BE304" s="135"/>
      <c r="BF304" s="135"/>
      <c r="BG304" s="135"/>
      <c r="BH304" s="135"/>
    </row>
    <row r="305" spans="1:60" ht="25.5">
      <c r="A305" s="81">
        <v>2023</v>
      </c>
      <c r="B305" s="86">
        <v>8324</v>
      </c>
      <c r="C305" s="81">
        <v>4</v>
      </c>
      <c r="D305" s="81">
        <v>8</v>
      </c>
      <c r="E305" s="81">
        <v>15</v>
      </c>
      <c r="F305" s="81">
        <v>3000</v>
      </c>
      <c r="G305" s="81">
        <v>3500</v>
      </c>
      <c r="H305" s="81">
        <v>357</v>
      </c>
      <c r="I305" s="83">
        <v>1</v>
      </c>
      <c r="J305" s="89" t="s">
        <v>56</v>
      </c>
      <c r="K305" s="87">
        <v>1305870</v>
      </c>
      <c r="L305" s="87">
        <v>0</v>
      </c>
      <c r="M305" s="85">
        <v>1305870</v>
      </c>
      <c r="N305" s="87">
        <v>0</v>
      </c>
      <c r="O305" s="87">
        <v>0</v>
      </c>
      <c r="P305" s="85">
        <v>0</v>
      </c>
      <c r="Q305" s="85">
        <v>1305870</v>
      </c>
      <c r="R305" s="85">
        <v>133400</v>
      </c>
      <c r="S305" s="85">
        <v>0</v>
      </c>
      <c r="T305" s="85">
        <f>+R305+S305</f>
        <v>133400</v>
      </c>
      <c r="U305" s="85">
        <v>0</v>
      </c>
      <c r="V305" s="85">
        <v>0</v>
      </c>
      <c r="W305" s="85">
        <f>+U305+V305</f>
        <v>0</v>
      </c>
      <c r="X305" s="85">
        <f>+T305+W305</f>
        <v>133400</v>
      </c>
      <c r="Y305" s="85">
        <v>71300</v>
      </c>
      <c r="Z305" s="85">
        <v>0</v>
      </c>
      <c r="AA305" s="85">
        <f>+Y305+Z305</f>
        <v>71300</v>
      </c>
      <c r="AB305" s="85">
        <v>0</v>
      </c>
      <c r="AC305" s="85">
        <v>0</v>
      </c>
      <c r="AD305" s="85">
        <f>+AB305+AC305</f>
        <v>0</v>
      </c>
      <c r="AE305" s="85">
        <f>+AA305+AD305</f>
        <v>71300</v>
      </c>
      <c r="AF305" s="85">
        <v>0</v>
      </c>
      <c r="AG305" s="85">
        <v>0</v>
      </c>
      <c r="AH305" s="85">
        <f>+AF305+AG305</f>
        <v>0</v>
      </c>
      <c r="AI305" s="85">
        <v>0</v>
      </c>
      <c r="AJ305" s="85">
        <v>0</v>
      </c>
      <c r="AK305" s="85">
        <f>+AI305+AJ305</f>
        <v>0</v>
      </c>
      <c r="AL305" s="85">
        <f>+AH305+AK305</f>
        <v>0</v>
      </c>
      <c r="AM305" s="85">
        <v>0</v>
      </c>
      <c r="AN305" s="85">
        <v>0</v>
      </c>
      <c r="AO305" s="85">
        <f>+AM305+AN305</f>
        <v>0</v>
      </c>
      <c r="AP305" s="85">
        <v>0</v>
      </c>
      <c r="AQ305" s="85">
        <v>0</v>
      </c>
      <c r="AR305" s="85">
        <f>+AP305+AQ305</f>
        <v>0</v>
      </c>
      <c r="AS305" s="85">
        <f>+AO305+AR305</f>
        <v>0</v>
      </c>
      <c r="AT305" s="85">
        <f>+K305-R305-Y305-AF305-AM305</f>
        <v>1101170</v>
      </c>
      <c r="AU305" s="85">
        <f>+L305-S305-Z305-AG305-AN305</f>
        <v>0</v>
      </c>
      <c r="AV305" s="85">
        <f>+AT305+AU305</f>
        <v>1101170</v>
      </c>
      <c r="AW305" s="85">
        <f>+N305-U305-AB305-AI305-AP305</f>
        <v>0</v>
      </c>
      <c r="AX305" s="85">
        <f>+O305-V305-AC305-AJ305-AQ305</f>
        <v>0</v>
      </c>
      <c r="AY305" s="85">
        <f>+AW305+AX305</f>
        <v>0</v>
      </c>
      <c r="AZ305" s="85">
        <f>+AV305+AY305</f>
        <v>1101170</v>
      </c>
      <c r="BA305" s="134">
        <v>3</v>
      </c>
      <c r="BB305" s="134"/>
      <c r="BC305" s="134">
        <v>1</v>
      </c>
      <c r="BD305" s="134"/>
      <c r="BE305" s="134"/>
      <c r="BF305" s="134"/>
      <c r="BG305" s="134">
        <f>+BA305-BC305-BE305</f>
        <v>2</v>
      </c>
      <c r="BH305" s="134"/>
    </row>
    <row r="306" spans="1:60">
      <c r="A306" s="71">
        <v>2023</v>
      </c>
      <c r="B306" s="72">
        <v>8324</v>
      </c>
      <c r="C306" s="71">
        <v>4</v>
      </c>
      <c r="D306" s="71">
        <v>8</v>
      </c>
      <c r="E306" s="71">
        <v>15</v>
      </c>
      <c r="F306" s="71">
        <v>3000</v>
      </c>
      <c r="G306" s="71">
        <v>3700</v>
      </c>
      <c r="H306" s="71"/>
      <c r="I306" s="73" t="s">
        <v>6</v>
      </c>
      <c r="J306" s="74" t="s">
        <v>22</v>
      </c>
      <c r="K306" s="75">
        <v>0</v>
      </c>
      <c r="L306" s="75">
        <v>0</v>
      </c>
      <c r="M306" s="75">
        <v>0</v>
      </c>
      <c r="N306" s="75">
        <f>+N307+N309</f>
        <v>200000</v>
      </c>
      <c r="O306" s="75">
        <f t="shared" ref="O306:AZ306" si="3191">+O307+O309</f>
        <v>0</v>
      </c>
      <c r="P306" s="75">
        <f t="shared" si="3191"/>
        <v>200000</v>
      </c>
      <c r="Q306" s="75">
        <f t="shared" si="3191"/>
        <v>200000</v>
      </c>
      <c r="R306" s="75">
        <f t="shared" si="3191"/>
        <v>0</v>
      </c>
      <c r="S306" s="75">
        <f t="shared" si="3191"/>
        <v>0</v>
      </c>
      <c r="T306" s="75">
        <f t="shared" si="3191"/>
        <v>0</v>
      </c>
      <c r="U306" s="75">
        <f t="shared" si="3191"/>
        <v>109823.92</v>
      </c>
      <c r="V306" s="75">
        <f t="shared" si="3191"/>
        <v>0</v>
      </c>
      <c r="W306" s="75">
        <f t="shared" si="3191"/>
        <v>109823.92</v>
      </c>
      <c r="X306" s="75">
        <f t="shared" si="3191"/>
        <v>109823.92</v>
      </c>
      <c r="Y306" s="75">
        <f t="shared" si="3191"/>
        <v>0</v>
      </c>
      <c r="Z306" s="75">
        <f t="shared" si="3191"/>
        <v>0</v>
      </c>
      <c r="AA306" s="75">
        <f t="shared" si="3191"/>
        <v>0</v>
      </c>
      <c r="AB306" s="75">
        <f t="shared" si="3191"/>
        <v>12408</v>
      </c>
      <c r="AC306" s="75">
        <f t="shared" si="3191"/>
        <v>0</v>
      </c>
      <c r="AD306" s="75">
        <f t="shared" si="3191"/>
        <v>12408</v>
      </c>
      <c r="AE306" s="75">
        <f t="shared" si="3191"/>
        <v>12408</v>
      </c>
      <c r="AF306" s="75">
        <f t="shared" si="3191"/>
        <v>0</v>
      </c>
      <c r="AG306" s="75">
        <f t="shared" si="3191"/>
        <v>0</v>
      </c>
      <c r="AH306" s="75">
        <f t="shared" si="3191"/>
        <v>0</v>
      </c>
      <c r="AI306" s="75">
        <f t="shared" si="3191"/>
        <v>0</v>
      </c>
      <c r="AJ306" s="75">
        <f t="shared" si="3191"/>
        <v>0</v>
      </c>
      <c r="AK306" s="75">
        <f t="shared" si="3191"/>
        <v>0</v>
      </c>
      <c r="AL306" s="75">
        <f t="shared" si="3191"/>
        <v>0</v>
      </c>
      <c r="AM306" s="75">
        <f t="shared" si="3191"/>
        <v>0</v>
      </c>
      <c r="AN306" s="75">
        <f t="shared" si="3191"/>
        <v>0</v>
      </c>
      <c r="AO306" s="75">
        <f t="shared" si="3191"/>
        <v>0</v>
      </c>
      <c r="AP306" s="75">
        <f t="shared" si="3191"/>
        <v>0</v>
      </c>
      <c r="AQ306" s="75">
        <f t="shared" si="3191"/>
        <v>0</v>
      </c>
      <c r="AR306" s="75">
        <f t="shared" si="3191"/>
        <v>0</v>
      </c>
      <c r="AS306" s="75">
        <f t="shared" si="3191"/>
        <v>0</v>
      </c>
      <c r="AT306" s="75">
        <f t="shared" si="3191"/>
        <v>0</v>
      </c>
      <c r="AU306" s="75">
        <f t="shared" si="3191"/>
        <v>0</v>
      </c>
      <c r="AV306" s="75">
        <f t="shared" si="3191"/>
        <v>0</v>
      </c>
      <c r="AW306" s="75">
        <f t="shared" si="3191"/>
        <v>77768.08</v>
      </c>
      <c r="AX306" s="75">
        <f t="shared" si="3191"/>
        <v>0</v>
      </c>
      <c r="AY306" s="75">
        <f t="shared" si="3191"/>
        <v>77768.08</v>
      </c>
      <c r="AZ306" s="75">
        <f t="shared" si="3191"/>
        <v>77768.08</v>
      </c>
      <c r="BA306" s="132"/>
      <c r="BB306" s="132"/>
      <c r="BC306" s="132"/>
      <c r="BD306" s="132"/>
      <c r="BE306" s="132"/>
      <c r="BF306" s="132"/>
      <c r="BG306" s="132"/>
      <c r="BH306" s="132"/>
    </row>
    <row r="307" spans="1:60">
      <c r="A307" s="71"/>
      <c r="B307" s="72"/>
      <c r="C307" s="71"/>
      <c r="D307" s="71"/>
      <c r="E307" s="76">
        <v>15</v>
      </c>
      <c r="F307" s="76">
        <v>3000</v>
      </c>
      <c r="G307" s="76">
        <v>3700</v>
      </c>
      <c r="H307" s="76">
        <v>375</v>
      </c>
      <c r="I307" s="78" t="s">
        <v>6</v>
      </c>
      <c r="J307" s="92" t="s">
        <v>25</v>
      </c>
      <c r="K307" s="88">
        <v>0</v>
      </c>
      <c r="L307" s="88">
        <v>0</v>
      </c>
      <c r="M307" s="88">
        <v>0</v>
      </c>
      <c r="N307" s="88">
        <f>+N308</f>
        <v>190000</v>
      </c>
      <c r="O307" s="88">
        <f t="shared" ref="O307:Q307" si="3192">+O308</f>
        <v>0</v>
      </c>
      <c r="P307" s="88">
        <f t="shared" si="3192"/>
        <v>190000</v>
      </c>
      <c r="Q307" s="88">
        <f t="shared" si="3192"/>
        <v>190000</v>
      </c>
      <c r="R307" s="88">
        <f>+R308</f>
        <v>0</v>
      </c>
      <c r="S307" s="88">
        <f t="shared" ref="S307:X309" si="3193">+S308</f>
        <v>0</v>
      </c>
      <c r="T307" s="88">
        <f t="shared" si="3193"/>
        <v>0</v>
      </c>
      <c r="U307" s="88">
        <f t="shared" si="3193"/>
        <v>107652.92</v>
      </c>
      <c r="V307" s="88">
        <f t="shared" si="3193"/>
        <v>0</v>
      </c>
      <c r="W307" s="88">
        <f t="shared" si="3193"/>
        <v>107652.92</v>
      </c>
      <c r="X307" s="88">
        <f t="shared" si="3193"/>
        <v>107652.92</v>
      </c>
      <c r="Y307" s="88">
        <f>+Y308</f>
        <v>0</v>
      </c>
      <c r="Z307" s="88">
        <f t="shared" ref="Z307:Z309" si="3194">+Z308</f>
        <v>0</v>
      </c>
      <c r="AA307" s="88">
        <f t="shared" ref="AA307:AA309" si="3195">+AA308</f>
        <v>0</v>
      </c>
      <c r="AB307" s="88">
        <f t="shared" ref="AB307:AB309" si="3196">+AB308</f>
        <v>11408</v>
      </c>
      <c r="AC307" s="88">
        <f t="shared" ref="AC307:AC309" si="3197">+AC308</f>
        <v>0</v>
      </c>
      <c r="AD307" s="88">
        <f t="shared" ref="AD307:AD309" si="3198">+AD308</f>
        <v>11408</v>
      </c>
      <c r="AE307" s="88">
        <f t="shared" ref="AE307:AE309" si="3199">+AE308</f>
        <v>11408</v>
      </c>
      <c r="AF307" s="88">
        <f>+AF308</f>
        <v>0</v>
      </c>
      <c r="AG307" s="88">
        <f t="shared" ref="AG307:AG309" si="3200">+AG308</f>
        <v>0</v>
      </c>
      <c r="AH307" s="88">
        <f t="shared" ref="AH307:AH309" si="3201">+AH308</f>
        <v>0</v>
      </c>
      <c r="AI307" s="88">
        <f t="shared" ref="AI307:AI309" si="3202">+AI308</f>
        <v>0</v>
      </c>
      <c r="AJ307" s="88">
        <f t="shared" ref="AJ307:AJ309" si="3203">+AJ308</f>
        <v>0</v>
      </c>
      <c r="AK307" s="88">
        <f t="shared" ref="AK307:AK309" si="3204">+AK308</f>
        <v>0</v>
      </c>
      <c r="AL307" s="88">
        <f t="shared" ref="AL307:AL309" si="3205">+AL308</f>
        <v>0</v>
      </c>
      <c r="AM307" s="88">
        <f>+AM308</f>
        <v>0</v>
      </c>
      <c r="AN307" s="88">
        <f t="shared" ref="AN307:AN309" si="3206">+AN308</f>
        <v>0</v>
      </c>
      <c r="AO307" s="88">
        <f t="shared" ref="AO307:AO309" si="3207">+AO308</f>
        <v>0</v>
      </c>
      <c r="AP307" s="88">
        <f t="shared" ref="AP307:AP309" si="3208">+AP308</f>
        <v>0</v>
      </c>
      <c r="AQ307" s="88">
        <f t="shared" ref="AQ307:AQ309" si="3209">+AQ308</f>
        <v>0</v>
      </c>
      <c r="AR307" s="88">
        <f t="shared" ref="AR307:AR309" si="3210">+AR308</f>
        <v>0</v>
      </c>
      <c r="AS307" s="88">
        <f t="shared" ref="AS307:AS309" si="3211">+AS308</f>
        <v>0</v>
      </c>
      <c r="AT307" s="88">
        <f>+AT308</f>
        <v>0</v>
      </c>
      <c r="AU307" s="88">
        <f t="shared" ref="AU307:AU309" si="3212">+AU308</f>
        <v>0</v>
      </c>
      <c r="AV307" s="88">
        <f t="shared" ref="AV307:AV309" si="3213">+AV308</f>
        <v>0</v>
      </c>
      <c r="AW307" s="88">
        <f t="shared" ref="AW307:AW309" si="3214">+AW308</f>
        <v>70939.08</v>
      </c>
      <c r="AX307" s="88">
        <f t="shared" ref="AX307:AX309" si="3215">+AX308</f>
        <v>0</v>
      </c>
      <c r="AY307" s="88">
        <f t="shared" ref="AY307:AY309" si="3216">+AY308</f>
        <v>70939.08</v>
      </c>
      <c r="AZ307" s="88">
        <f t="shared" ref="AZ307:AZ309" si="3217">+AZ308</f>
        <v>70939.08</v>
      </c>
      <c r="BA307" s="135"/>
      <c r="BB307" s="135"/>
      <c r="BC307" s="135"/>
      <c r="BD307" s="135"/>
      <c r="BE307" s="135"/>
      <c r="BF307" s="135"/>
      <c r="BG307" s="135"/>
      <c r="BH307" s="135"/>
    </row>
    <row r="308" spans="1:60">
      <c r="A308" s="71"/>
      <c r="B308" s="72"/>
      <c r="C308" s="71"/>
      <c r="D308" s="71"/>
      <c r="E308" s="81">
        <v>15</v>
      </c>
      <c r="F308" s="81">
        <v>3000</v>
      </c>
      <c r="G308" s="81">
        <v>3700</v>
      </c>
      <c r="H308" s="81">
        <v>375</v>
      </c>
      <c r="I308" s="83">
        <v>1</v>
      </c>
      <c r="J308" s="89" t="s">
        <v>26</v>
      </c>
      <c r="K308" s="87">
        <v>0</v>
      </c>
      <c r="L308" s="87">
        <v>0</v>
      </c>
      <c r="M308" s="85">
        <v>0</v>
      </c>
      <c r="N308" s="87">
        <v>190000</v>
      </c>
      <c r="O308" s="87">
        <v>0</v>
      </c>
      <c r="P308" s="85">
        <f>+N308+O308</f>
        <v>190000</v>
      </c>
      <c r="Q308" s="85">
        <f>+P308</f>
        <v>190000</v>
      </c>
      <c r="R308" s="85">
        <v>0</v>
      </c>
      <c r="S308" s="85">
        <v>0</v>
      </c>
      <c r="T308" s="85">
        <f>+R308+S308</f>
        <v>0</v>
      </c>
      <c r="U308" s="85">
        <v>107652.92</v>
      </c>
      <c r="V308" s="85">
        <v>0</v>
      </c>
      <c r="W308" s="85">
        <f>+U308+V308</f>
        <v>107652.92</v>
      </c>
      <c r="X308" s="85">
        <f>+T308+W308</f>
        <v>107652.92</v>
      </c>
      <c r="Y308" s="85">
        <v>0</v>
      </c>
      <c r="Z308" s="85">
        <v>0</v>
      </c>
      <c r="AA308" s="85">
        <f>+Y308+Z308</f>
        <v>0</v>
      </c>
      <c r="AB308" s="85">
        <v>11408</v>
      </c>
      <c r="AC308" s="85">
        <v>0</v>
      </c>
      <c r="AD308" s="85">
        <f>+AB308+AC308</f>
        <v>11408</v>
      </c>
      <c r="AE308" s="85">
        <f>+AA308+AD308</f>
        <v>11408</v>
      </c>
      <c r="AF308" s="85">
        <v>0</v>
      </c>
      <c r="AG308" s="85">
        <v>0</v>
      </c>
      <c r="AH308" s="85">
        <f>+AF308+AG308</f>
        <v>0</v>
      </c>
      <c r="AI308" s="85">
        <v>0</v>
      </c>
      <c r="AJ308" s="85">
        <v>0</v>
      </c>
      <c r="AK308" s="85">
        <f>+AI308+AJ308</f>
        <v>0</v>
      </c>
      <c r="AL308" s="85">
        <f>+AH308+AK308</f>
        <v>0</v>
      </c>
      <c r="AM308" s="85">
        <v>0</v>
      </c>
      <c r="AN308" s="85">
        <v>0</v>
      </c>
      <c r="AO308" s="85">
        <f>+AM308+AN308</f>
        <v>0</v>
      </c>
      <c r="AP308" s="85">
        <v>0</v>
      </c>
      <c r="AQ308" s="85">
        <v>0</v>
      </c>
      <c r="AR308" s="85">
        <f>+AP308+AQ308</f>
        <v>0</v>
      </c>
      <c r="AS308" s="85">
        <f>+AO308+AR308</f>
        <v>0</v>
      </c>
      <c r="AT308" s="85">
        <f>+K308-R308-Y308-AF308-AM308</f>
        <v>0</v>
      </c>
      <c r="AU308" s="85">
        <f>+L308-S308-Z308-AG308-AN308</f>
        <v>0</v>
      </c>
      <c r="AV308" s="85">
        <f>+AT308+AU308</f>
        <v>0</v>
      </c>
      <c r="AW308" s="85">
        <f>+N308-U308-AB308-AI308-AP308</f>
        <v>70939.08</v>
      </c>
      <c r="AX308" s="85">
        <f>+O308-V308-AC308-AJ308-AQ308</f>
        <v>0</v>
      </c>
      <c r="AY308" s="85">
        <f>+AW308+AX308</f>
        <v>70939.08</v>
      </c>
      <c r="AZ308" s="85">
        <f>+AV308+AY308</f>
        <v>70939.08</v>
      </c>
      <c r="BA308" s="134">
        <v>28</v>
      </c>
      <c r="BB308" s="134"/>
      <c r="BC308" s="134">
        <v>23</v>
      </c>
      <c r="BD308" s="134"/>
      <c r="BE308" s="134"/>
      <c r="BF308" s="134"/>
      <c r="BG308" s="134">
        <f>+BA308-BC308-BE308</f>
        <v>5</v>
      </c>
      <c r="BH308" s="134"/>
    </row>
    <row r="309" spans="1:60">
      <c r="A309" s="76">
        <v>2023</v>
      </c>
      <c r="B309" s="93">
        <v>8324</v>
      </c>
      <c r="C309" s="76">
        <v>4</v>
      </c>
      <c r="D309" s="76">
        <v>8</v>
      </c>
      <c r="E309" s="76">
        <v>15</v>
      </c>
      <c r="F309" s="76">
        <v>3000</v>
      </c>
      <c r="G309" s="76">
        <v>3700</v>
      </c>
      <c r="H309" s="76">
        <v>379</v>
      </c>
      <c r="I309" s="78" t="s">
        <v>6</v>
      </c>
      <c r="J309" s="92" t="s">
        <v>160</v>
      </c>
      <c r="K309" s="88">
        <v>0</v>
      </c>
      <c r="L309" s="88">
        <v>0</v>
      </c>
      <c r="M309" s="88">
        <v>0</v>
      </c>
      <c r="N309" s="88">
        <f>+N310</f>
        <v>10000</v>
      </c>
      <c r="O309" s="88">
        <f t="shared" ref="O309:Q309" si="3218">+O310</f>
        <v>0</v>
      </c>
      <c r="P309" s="88">
        <f t="shared" si="3218"/>
        <v>10000</v>
      </c>
      <c r="Q309" s="88">
        <f t="shared" si="3218"/>
        <v>10000</v>
      </c>
      <c r="R309" s="88">
        <f>+R310</f>
        <v>0</v>
      </c>
      <c r="S309" s="88">
        <f t="shared" si="3193"/>
        <v>0</v>
      </c>
      <c r="T309" s="88">
        <f t="shared" si="3193"/>
        <v>0</v>
      </c>
      <c r="U309" s="88">
        <f t="shared" si="3193"/>
        <v>2171</v>
      </c>
      <c r="V309" s="88">
        <f t="shared" si="3193"/>
        <v>0</v>
      </c>
      <c r="W309" s="88">
        <f t="shared" si="3193"/>
        <v>2171</v>
      </c>
      <c r="X309" s="88">
        <f t="shared" si="3193"/>
        <v>2171</v>
      </c>
      <c r="Y309" s="88">
        <f>+Y310</f>
        <v>0</v>
      </c>
      <c r="Z309" s="88">
        <f t="shared" si="3194"/>
        <v>0</v>
      </c>
      <c r="AA309" s="88">
        <f t="shared" si="3195"/>
        <v>0</v>
      </c>
      <c r="AB309" s="88">
        <f t="shared" si="3196"/>
        <v>1000</v>
      </c>
      <c r="AC309" s="88">
        <f t="shared" si="3197"/>
        <v>0</v>
      </c>
      <c r="AD309" s="88">
        <f t="shared" si="3198"/>
        <v>1000</v>
      </c>
      <c r="AE309" s="88">
        <f t="shared" si="3199"/>
        <v>1000</v>
      </c>
      <c r="AF309" s="88">
        <f>+AF310</f>
        <v>0</v>
      </c>
      <c r="AG309" s="88">
        <f t="shared" si="3200"/>
        <v>0</v>
      </c>
      <c r="AH309" s="88">
        <f t="shared" si="3201"/>
        <v>0</v>
      </c>
      <c r="AI309" s="88">
        <f t="shared" si="3202"/>
        <v>0</v>
      </c>
      <c r="AJ309" s="88">
        <f t="shared" si="3203"/>
        <v>0</v>
      </c>
      <c r="AK309" s="88">
        <f t="shared" si="3204"/>
        <v>0</v>
      </c>
      <c r="AL309" s="88">
        <f t="shared" si="3205"/>
        <v>0</v>
      </c>
      <c r="AM309" s="88">
        <f>+AM310</f>
        <v>0</v>
      </c>
      <c r="AN309" s="88">
        <f t="shared" si="3206"/>
        <v>0</v>
      </c>
      <c r="AO309" s="88">
        <f t="shared" si="3207"/>
        <v>0</v>
      </c>
      <c r="AP309" s="88">
        <f t="shared" si="3208"/>
        <v>0</v>
      </c>
      <c r="AQ309" s="88">
        <f t="shared" si="3209"/>
        <v>0</v>
      </c>
      <c r="AR309" s="88">
        <f t="shared" si="3210"/>
        <v>0</v>
      </c>
      <c r="AS309" s="88">
        <f t="shared" si="3211"/>
        <v>0</v>
      </c>
      <c r="AT309" s="88">
        <f>+AT310</f>
        <v>0</v>
      </c>
      <c r="AU309" s="88">
        <f t="shared" si="3212"/>
        <v>0</v>
      </c>
      <c r="AV309" s="88">
        <f t="shared" si="3213"/>
        <v>0</v>
      </c>
      <c r="AW309" s="88">
        <f t="shared" si="3214"/>
        <v>6829</v>
      </c>
      <c r="AX309" s="88">
        <f t="shared" si="3215"/>
        <v>0</v>
      </c>
      <c r="AY309" s="88">
        <f t="shared" si="3216"/>
        <v>6829</v>
      </c>
      <c r="AZ309" s="88">
        <f t="shared" si="3217"/>
        <v>6829</v>
      </c>
      <c r="BA309" s="135"/>
      <c r="BB309" s="135"/>
      <c r="BC309" s="135"/>
      <c r="BD309" s="135"/>
      <c r="BE309" s="135"/>
      <c r="BF309" s="135"/>
      <c r="BG309" s="135"/>
      <c r="BH309" s="135"/>
    </row>
    <row r="310" spans="1:60">
      <c r="A310" s="81">
        <v>2023</v>
      </c>
      <c r="B310" s="86">
        <v>8324</v>
      </c>
      <c r="C310" s="81">
        <v>4</v>
      </c>
      <c r="D310" s="81">
        <v>8</v>
      </c>
      <c r="E310" s="81">
        <v>15</v>
      </c>
      <c r="F310" s="81">
        <v>3000</v>
      </c>
      <c r="G310" s="81">
        <v>3700</v>
      </c>
      <c r="H310" s="81">
        <v>379</v>
      </c>
      <c r="I310" s="83">
        <v>1</v>
      </c>
      <c r="J310" s="89" t="s">
        <v>26</v>
      </c>
      <c r="K310" s="87">
        <v>0</v>
      </c>
      <c r="L310" s="87">
        <v>0</v>
      </c>
      <c r="M310" s="85">
        <v>0</v>
      </c>
      <c r="N310" s="87">
        <v>10000</v>
      </c>
      <c r="O310" s="87">
        <v>0</v>
      </c>
      <c r="P310" s="85">
        <f>+N310+O310</f>
        <v>10000</v>
      </c>
      <c r="Q310" s="85">
        <f>+P310</f>
        <v>10000</v>
      </c>
      <c r="R310" s="85">
        <v>0</v>
      </c>
      <c r="S310" s="85">
        <v>0</v>
      </c>
      <c r="T310" s="85">
        <f>+R310+S310</f>
        <v>0</v>
      </c>
      <c r="U310" s="85">
        <v>2171</v>
      </c>
      <c r="V310" s="85">
        <v>0</v>
      </c>
      <c r="W310" s="85">
        <f>+U310+V310</f>
        <v>2171</v>
      </c>
      <c r="X310" s="85">
        <f>+T310+W310</f>
        <v>2171</v>
      </c>
      <c r="Y310" s="85">
        <v>0</v>
      </c>
      <c r="Z310" s="85">
        <v>0</v>
      </c>
      <c r="AA310" s="85">
        <f>+Y310+Z310</f>
        <v>0</v>
      </c>
      <c r="AB310" s="85">
        <v>1000</v>
      </c>
      <c r="AC310" s="85">
        <v>0</v>
      </c>
      <c r="AD310" s="85">
        <f>+AB310+AC310</f>
        <v>1000</v>
      </c>
      <c r="AE310" s="85">
        <f>+AA310+AD310</f>
        <v>1000</v>
      </c>
      <c r="AF310" s="85">
        <v>0</v>
      </c>
      <c r="AG310" s="85">
        <v>0</v>
      </c>
      <c r="AH310" s="85">
        <f>+AF310+AG310</f>
        <v>0</v>
      </c>
      <c r="AI310" s="85">
        <v>0</v>
      </c>
      <c r="AJ310" s="85">
        <v>0</v>
      </c>
      <c r="AK310" s="85">
        <f>+AI310+AJ310</f>
        <v>0</v>
      </c>
      <c r="AL310" s="85">
        <f>+AH310+AK310</f>
        <v>0</v>
      </c>
      <c r="AM310" s="85">
        <v>0</v>
      </c>
      <c r="AN310" s="85">
        <v>0</v>
      </c>
      <c r="AO310" s="85">
        <f>+AM310+AN310</f>
        <v>0</v>
      </c>
      <c r="AP310" s="85">
        <v>0</v>
      </c>
      <c r="AQ310" s="85">
        <v>0</v>
      </c>
      <c r="AR310" s="85">
        <f>+AP310+AQ310</f>
        <v>0</v>
      </c>
      <c r="AS310" s="85">
        <f>+AO310+AR310</f>
        <v>0</v>
      </c>
      <c r="AT310" s="85">
        <f>+K310-R310-Y310-AF310-AM310</f>
        <v>0</v>
      </c>
      <c r="AU310" s="85">
        <f>+L310-S310-Z310-AG310-AN310</f>
        <v>0</v>
      </c>
      <c r="AV310" s="85">
        <f>+AT310+AU310</f>
        <v>0</v>
      </c>
      <c r="AW310" s="85">
        <f>+N310-U310-AB310-AI310-AP310</f>
        <v>6829</v>
      </c>
      <c r="AX310" s="85">
        <f>+O310-V310-AC310-AJ310-AQ310</f>
        <v>0</v>
      </c>
      <c r="AY310" s="85">
        <f>+AW310+AX310</f>
        <v>6829</v>
      </c>
      <c r="AZ310" s="85">
        <f>+AV310+AY310</f>
        <v>6829</v>
      </c>
      <c r="BA310" s="134">
        <v>10</v>
      </c>
      <c r="BB310" s="134"/>
      <c r="BC310" s="134">
        <v>3</v>
      </c>
      <c r="BD310" s="134"/>
      <c r="BE310" s="134"/>
      <c r="BF310" s="134"/>
      <c r="BG310" s="134">
        <f>+BA310-BC310-BE310</f>
        <v>7</v>
      </c>
      <c r="BH310" s="134"/>
    </row>
    <row r="311" spans="1:60">
      <c r="A311" s="66">
        <v>2023</v>
      </c>
      <c r="B311" s="67">
        <v>8324</v>
      </c>
      <c r="C311" s="66">
        <v>4</v>
      </c>
      <c r="D311" s="66">
        <v>8</v>
      </c>
      <c r="E311" s="66">
        <v>15</v>
      </c>
      <c r="F311" s="66">
        <v>5000</v>
      </c>
      <c r="G311" s="66"/>
      <c r="H311" s="66"/>
      <c r="I311" s="68" t="s">
        <v>6</v>
      </c>
      <c r="J311" s="69" t="s">
        <v>28</v>
      </c>
      <c r="K311" s="70">
        <v>2632000</v>
      </c>
      <c r="L311" s="70">
        <v>0</v>
      </c>
      <c r="M311" s="70">
        <v>2632000</v>
      </c>
      <c r="N311" s="70">
        <v>600000</v>
      </c>
      <c r="O311" s="70">
        <v>0</v>
      </c>
      <c r="P311" s="70">
        <v>600000</v>
      </c>
      <c r="Q311" s="70">
        <v>3232000</v>
      </c>
      <c r="R311" s="70">
        <f>+R312+R317+R320+R323</f>
        <v>1203149.21</v>
      </c>
      <c r="S311" s="70">
        <f t="shared" ref="S311:X311" si="3219">+S312+S317+S320+S323</f>
        <v>0</v>
      </c>
      <c r="T311" s="70">
        <f t="shared" si="3219"/>
        <v>1203149.21</v>
      </c>
      <c r="U311" s="70">
        <f t="shared" si="3219"/>
        <v>0</v>
      </c>
      <c r="V311" s="70">
        <f t="shared" si="3219"/>
        <v>0</v>
      </c>
      <c r="W311" s="70">
        <f t="shared" si="3219"/>
        <v>0</v>
      </c>
      <c r="X311" s="70">
        <f t="shared" si="3219"/>
        <v>1203149.21</v>
      </c>
      <c r="Y311" s="70">
        <f>+Y312+Y317+Y320+Y323</f>
        <v>0</v>
      </c>
      <c r="Z311" s="70">
        <f t="shared" ref="Z311" si="3220">+Z312+Z317+Z320+Z323</f>
        <v>0</v>
      </c>
      <c r="AA311" s="70">
        <f t="shared" ref="AA311" si="3221">+AA312+AA317+AA320+AA323</f>
        <v>0</v>
      </c>
      <c r="AB311" s="70">
        <f t="shared" ref="AB311" si="3222">+AB312+AB317+AB320+AB323</f>
        <v>0</v>
      </c>
      <c r="AC311" s="70">
        <f t="shared" ref="AC311" si="3223">+AC312+AC317+AC320+AC323</f>
        <v>0</v>
      </c>
      <c r="AD311" s="70">
        <f t="shared" ref="AD311" si="3224">+AD312+AD317+AD320+AD323</f>
        <v>0</v>
      </c>
      <c r="AE311" s="70">
        <f t="shared" ref="AE311" si="3225">+AE312+AE317+AE320+AE323</f>
        <v>0</v>
      </c>
      <c r="AF311" s="70">
        <f>+AF312+AF317+AF320+AF323</f>
        <v>817568</v>
      </c>
      <c r="AG311" s="70">
        <f t="shared" ref="AG311" si="3226">+AG312+AG317+AG320+AG323</f>
        <v>0</v>
      </c>
      <c r="AH311" s="70">
        <f t="shared" ref="AH311" si="3227">+AH312+AH317+AH320+AH323</f>
        <v>817568</v>
      </c>
      <c r="AI311" s="70">
        <f t="shared" ref="AI311" si="3228">+AI312+AI317+AI320+AI323</f>
        <v>0</v>
      </c>
      <c r="AJ311" s="70">
        <f t="shared" ref="AJ311" si="3229">+AJ312+AJ317+AJ320+AJ323</f>
        <v>0</v>
      </c>
      <c r="AK311" s="70">
        <f t="shared" ref="AK311" si="3230">+AK312+AK317+AK320+AK323</f>
        <v>0</v>
      </c>
      <c r="AL311" s="70">
        <f t="shared" ref="AL311" si="3231">+AL312+AL317+AL320+AL323</f>
        <v>817568</v>
      </c>
      <c r="AM311" s="70">
        <f>+AM312+AM317+AM320+AM323</f>
        <v>0</v>
      </c>
      <c r="AN311" s="70">
        <f t="shared" ref="AN311" si="3232">+AN312+AN317+AN320+AN323</f>
        <v>0</v>
      </c>
      <c r="AO311" s="70">
        <f t="shared" ref="AO311" si="3233">+AO312+AO317+AO320+AO323</f>
        <v>0</v>
      </c>
      <c r="AP311" s="70">
        <f t="shared" ref="AP311" si="3234">+AP312+AP317+AP320+AP323</f>
        <v>0</v>
      </c>
      <c r="AQ311" s="70">
        <f t="shared" ref="AQ311" si="3235">+AQ312+AQ317+AQ320+AQ323</f>
        <v>0</v>
      </c>
      <c r="AR311" s="70">
        <f t="shared" ref="AR311" si="3236">+AR312+AR317+AR320+AR323</f>
        <v>0</v>
      </c>
      <c r="AS311" s="70">
        <f t="shared" ref="AS311" si="3237">+AS312+AS317+AS320+AS323</f>
        <v>0</v>
      </c>
      <c r="AT311" s="70">
        <f>+AT312+AT317+AT320+AT323</f>
        <v>611282.79</v>
      </c>
      <c r="AU311" s="70">
        <f t="shared" ref="AU311" si="3238">+AU312+AU317+AU320+AU323</f>
        <v>0</v>
      </c>
      <c r="AV311" s="70">
        <f t="shared" ref="AV311" si="3239">+AV312+AV317+AV320+AV323</f>
        <v>611282.79</v>
      </c>
      <c r="AW311" s="70">
        <f t="shared" ref="AW311" si="3240">+AW312+AW317+AW320+AW323</f>
        <v>600000</v>
      </c>
      <c r="AX311" s="70">
        <f t="shared" ref="AX311" si="3241">+AX312+AX317+AX320+AX323</f>
        <v>0</v>
      </c>
      <c r="AY311" s="70">
        <f t="shared" ref="AY311" si="3242">+AY312+AY317+AY320+AY323</f>
        <v>600000</v>
      </c>
      <c r="AZ311" s="70">
        <f t="shared" ref="AZ311" si="3243">+AZ312+AZ317+AZ320+AZ323</f>
        <v>1211282.79</v>
      </c>
      <c r="BA311" s="131"/>
      <c r="BB311" s="131"/>
      <c r="BC311" s="131"/>
      <c r="BD311" s="131"/>
      <c r="BE311" s="131"/>
      <c r="BF311" s="131"/>
      <c r="BG311" s="131"/>
      <c r="BH311" s="131"/>
    </row>
    <row r="312" spans="1:60">
      <c r="A312" s="71">
        <v>2023</v>
      </c>
      <c r="B312" s="72">
        <v>8324</v>
      </c>
      <c r="C312" s="71">
        <v>4</v>
      </c>
      <c r="D312" s="71">
        <v>8</v>
      </c>
      <c r="E312" s="71">
        <v>15</v>
      </c>
      <c r="F312" s="71">
        <v>5000</v>
      </c>
      <c r="G312" s="71">
        <v>5100</v>
      </c>
      <c r="H312" s="71"/>
      <c r="I312" s="73" t="s">
        <v>6</v>
      </c>
      <c r="J312" s="74" t="s">
        <v>29</v>
      </c>
      <c r="K312" s="75">
        <v>1830000</v>
      </c>
      <c r="L312" s="75">
        <v>0</v>
      </c>
      <c r="M312" s="75">
        <v>1830000</v>
      </c>
      <c r="N312" s="75">
        <v>0</v>
      </c>
      <c r="O312" s="75">
        <v>0</v>
      </c>
      <c r="P312" s="75">
        <v>0</v>
      </c>
      <c r="Q312" s="75">
        <v>1830000</v>
      </c>
      <c r="R312" s="75">
        <f>+R313+R315</f>
        <v>416867.2</v>
      </c>
      <c r="S312" s="75">
        <f t="shared" ref="S312:X312" si="3244">+S313+S315</f>
        <v>0</v>
      </c>
      <c r="T312" s="75">
        <f t="shared" si="3244"/>
        <v>416867.2</v>
      </c>
      <c r="U312" s="75">
        <f t="shared" si="3244"/>
        <v>0</v>
      </c>
      <c r="V312" s="75">
        <f t="shared" si="3244"/>
        <v>0</v>
      </c>
      <c r="W312" s="75">
        <f t="shared" si="3244"/>
        <v>0</v>
      </c>
      <c r="X312" s="75">
        <f t="shared" si="3244"/>
        <v>416867.2</v>
      </c>
      <c r="Y312" s="75">
        <f>+Y313+Y315</f>
        <v>0</v>
      </c>
      <c r="Z312" s="75">
        <f t="shared" ref="Z312" si="3245">+Z313+Z315</f>
        <v>0</v>
      </c>
      <c r="AA312" s="75">
        <f t="shared" ref="AA312" si="3246">+AA313+AA315</f>
        <v>0</v>
      </c>
      <c r="AB312" s="75">
        <f t="shared" ref="AB312" si="3247">+AB313+AB315</f>
        <v>0</v>
      </c>
      <c r="AC312" s="75">
        <f t="shared" ref="AC312" si="3248">+AC313+AC315</f>
        <v>0</v>
      </c>
      <c r="AD312" s="75">
        <f t="shared" ref="AD312" si="3249">+AD313+AD315</f>
        <v>0</v>
      </c>
      <c r="AE312" s="75">
        <f t="shared" ref="AE312" si="3250">+AE313+AE315</f>
        <v>0</v>
      </c>
      <c r="AF312" s="75">
        <f>+AF313+AF315</f>
        <v>817568</v>
      </c>
      <c r="AG312" s="75">
        <f t="shared" ref="AG312" si="3251">+AG313+AG315</f>
        <v>0</v>
      </c>
      <c r="AH312" s="75">
        <f t="shared" ref="AH312" si="3252">+AH313+AH315</f>
        <v>817568</v>
      </c>
      <c r="AI312" s="75">
        <f t="shared" ref="AI312" si="3253">+AI313+AI315</f>
        <v>0</v>
      </c>
      <c r="AJ312" s="75">
        <f t="shared" ref="AJ312" si="3254">+AJ313+AJ315</f>
        <v>0</v>
      </c>
      <c r="AK312" s="75">
        <f t="shared" ref="AK312" si="3255">+AK313+AK315</f>
        <v>0</v>
      </c>
      <c r="AL312" s="75">
        <f t="shared" ref="AL312" si="3256">+AL313+AL315</f>
        <v>817568</v>
      </c>
      <c r="AM312" s="75">
        <f>+AM313+AM315</f>
        <v>0</v>
      </c>
      <c r="AN312" s="75">
        <f t="shared" ref="AN312" si="3257">+AN313+AN315</f>
        <v>0</v>
      </c>
      <c r="AO312" s="75">
        <f t="shared" ref="AO312" si="3258">+AO313+AO315</f>
        <v>0</v>
      </c>
      <c r="AP312" s="75">
        <f t="shared" ref="AP312" si="3259">+AP313+AP315</f>
        <v>0</v>
      </c>
      <c r="AQ312" s="75">
        <f t="shared" ref="AQ312" si="3260">+AQ313+AQ315</f>
        <v>0</v>
      </c>
      <c r="AR312" s="75">
        <f t="shared" ref="AR312" si="3261">+AR313+AR315</f>
        <v>0</v>
      </c>
      <c r="AS312" s="75">
        <f t="shared" ref="AS312" si="3262">+AS313+AS315</f>
        <v>0</v>
      </c>
      <c r="AT312" s="75">
        <f>+AT313+AT315</f>
        <v>595564.80000000005</v>
      </c>
      <c r="AU312" s="75">
        <f t="shared" ref="AU312" si="3263">+AU313+AU315</f>
        <v>0</v>
      </c>
      <c r="AV312" s="75">
        <f t="shared" ref="AV312" si="3264">+AV313+AV315</f>
        <v>595564.80000000005</v>
      </c>
      <c r="AW312" s="75">
        <f t="shared" ref="AW312" si="3265">+AW313+AW315</f>
        <v>0</v>
      </c>
      <c r="AX312" s="75">
        <f t="shared" ref="AX312" si="3266">+AX313+AX315</f>
        <v>0</v>
      </c>
      <c r="AY312" s="75">
        <f t="shared" ref="AY312" si="3267">+AY313+AY315</f>
        <v>0</v>
      </c>
      <c r="AZ312" s="75">
        <f t="shared" ref="AZ312" si="3268">+AZ313+AZ315</f>
        <v>595564.80000000005</v>
      </c>
      <c r="BA312" s="132"/>
      <c r="BB312" s="132"/>
      <c r="BC312" s="132"/>
      <c r="BD312" s="132"/>
      <c r="BE312" s="132"/>
      <c r="BF312" s="132"/>
      <c r="BG312" s="132"/>
      <c r="BH312" s="132"/>
    </row>
    <row r="313" spans="1:60">
      <c r="A313" s="76">
        <v>2023</v>
      </c>
      <c r="B313" s="77">
        <v>8324</v>
      </c>
      <c r="C313" s="76">
        <v>4</v>
      </c>
      <c r="D313" s="76">
        <v>8</v>
      </c>
      <c r="E313" s="76">
        <v>15</v>
      </c>
      <c r="F313" s="76">
        <v>5000</v>
      </c>
      <c r="G313" s="76">
        <v>5100</v>
      </c>
      <c r="H313" s="76">
        <v>515</v>
      </c>
      <c r="I313" s="78" t="s">
        <v>6</v>
      </c>
      <c r="J313" s="79" t="s">
        <v>31</v>
      </c>
      <c r="K313" s="88">
        <v>1690000</v>
      </c>
      <c r="L313" s="88">
        <v>0</v>
      </c>
      <c r="M313" s="88">
        <v>1690000</v>
      </c>
      <c r="N313" s="88">
        <v>0</v>
      </c>
      <c r="O313" s="88">
        <v>0</v>
      </c>
      <c r="P313" s="88">
        <v>0</v>
      </c>
      <c r="Q313" s="88">
        <v>1690000</v>
      </c>
      <c r="R313" s="88">
        <f>+R314</f>
        <v>278340</v>
      </c>
      <c r="S313" s="88">
        <f t="shared" ref="S313:X313" si="3269">+S314</f>
        <v>0</v>
      </c>
      <c r="T313" s="88">
        <f t="shared" si="3269"/>
        <v>278340</v>
      </c>
      <c r="U313" s="88">
        <f t="shared" si="3269"/>
        <v>0</v>
      </c>
      <c r="V313" s="88">
        <f t="shared" si="3269"/>
        <v>0</v>
      </c>
      <c r="W313" s="88">
        <f t="shared" si="3269"/>
        <v>0</v>
      </c>
      <c r="X313" s="88">
        <f t="shared" si="3269"/>
        <v>278340</v>
      </c>
      <c r="Y313" s="88">
        <f>+Y314</f>
        <v>0</v>
      </c>
      <c r="Z313" s="88">
        <f t="shared" ref="Z313" si="3270">+Z314</f>
        <v>0</v>
      </c>
      <c r="AA313" s="88">
        <f t="shared" ref="AA313" si="3271">+AA314</f>
        <v>0</v>
      </c>
      <c r="AB313" s="88">
        <f t="shared" ref="AB313" si="3272">+AB314</f>
        <v>0</v>
      </c>
      <c r="AC313" s="88">
        <f t="shared" ref="AC313" si="3273">+AC314</f>
        <v>0</v>
      </c>
      <c r="AD313" s="88">
        <f t="shared" ref="AD313" si="3274">+AD314</f>
        <v>0</v>
      </c>
      <c r="AE313" s="88">
        <f t="shared" ref="AE313" si="3275">+AE314</f>
        <v>0</v>
      </c>
      <c r="AF313" s="88">
        <f>+AF314</f>
        <v>817568</v>
      </c>
      <c r="AG313" s="88">
        <f t="shared" ref="AG313" si="3276">+AG314</f>
        <v>0</v>
      </c>
      <c r="AH313" s="88">
        <f t="shared" ref="AH313" si="3277">+AH314</f>
        <v>817568</v>
      </c>
      <c r="AI313" s="88">
        <f t="shared" ref="AI313" si="3278">+AI314</f>
        <v>0</v>
      </c>
      <c r="AJ313" s="88">
        <f t="shared" ref="AJ313" si="3279">+AJ314</f>
        <v>0</v>
      </c>
      <c r="AK313" s="88">
        <f t="shared" ref="AK313" si="3280">+AK314</f>
        <v>0</v>
      </c>
      <c r="AL313" s="88">
        <f t="shared" ref="AL313" si="3281">+AL314</f>
        <v>817568</v>
      </c>
      <c r="AM313" s="88">
        <f>+AM314</f>
        <v>0</v>
      </c>
      <c r="AN313" s="88">
        <f t="shared" ref="AN313" si="3282">+AN314</f>
        <v>0</v>
      </c>
      <c r="AO313" s="88">
        <f t="shared" ref="AO313" si="3283">+AO314</f>
        <v>0</v>
      </c>
      <c r="AP313" s="88">
        <f t="shared" ref="AP313" si="3284">+AP314</f>
        <v>0</v>
      </c>
      <c r="AQ313" s="88">
        <f t="shared" ref="AQ313" si="3285">+AQ314</f>
        <v>0</v>
      </c>
      <c r="AR313" s="88">
        <f t="shared" ref="AR313" si="3286">+AR314</f>
        <v>0</v>
      </c>
      <c r="AS313" s="88">
        <f t="shared" ref="AS313" si="3287">+AS314</f>
        <v>0</v>
      </c>
      <c r="AT313" s="88">
        <f>+AT314</f>
        <v>594092</v>
      </c>
      <c r="AU313" s="88">
        <f t="shared" ref="AU313" si="3288">+AU314</f>
        <v>0</v>
      </c>
      <c r="AV313" s="88">
        <f t="shared" ref="AV313" si="3289">+AV314</f>
        <v>594092</v>
      </c>
      <c r="AW313" s="88">
        <f t="shared" ref="AW313" si="3290">+AW314</f>
        <v>0</v>
      </c>
      <c r="AX313" s="88">
        <f t="shared" ref="AX313" si="3291">+AX314</f>
        <v>0</v>
      </c>
      <c r="AY313" s="88">
        <f t="shared" ref="AY313" si="3292">+AY314</f>
        <v>0</v>
      </c>
      <c r="AZ313" s="88">
        <f t="shared" ref="AZ313" si="3293">+AZ314</f>
        <v>594092</v>
      </c>
      <c r="BA313" s="135"/>
      <c r="BB313" s="135"/>
      <c r="BC313" s="135"/>
      <c r="BD313" s="135"/>
      <c r="BE313" s="135"/>
      <c r="BF313" s="135"/>
      <c r="BG313" s="135"/>
      <c r="BH313" s="135"/>
    </row>
    <row r="314" spans="1:60">
      <c r="A314" s="81">
        <v>2023</v>
      </c>
      <c r="B314" s="86">
        <v>8324</v>
      </c>
      <c r="C314" s="81">
        <v>4</v>
      </c>
      <c r="D314" s="81">
        <v>8</v>
      </c>
      <c r="E314" s="81">
        <v>15</v>
      </c>
      <c r="F314" s="81">
        <v>5000</v>
      </c>
      <c r="G314" s="81">
        <v>5100</v>
      </c>
      <c r="H314" s="81">
        <v>515</v>
      </c>
      <c r="I314" s="83">
        <v>1</v>
      </c>
      <c r="J314" s="89" t="s">
        <v>31</v>
      </c>
      <c r="K314" s="87">
        <v>1690000</v>
      </c>
      <c r="L314" s="87">
        <v>0</v>
      </c>
      <c r="M314" s="85">
        <v>1690000</v>
      </c>
      <c r="N314" s="87">
        <v>0</v>
      </c>
      <c r="O314" s="87">
        <v>0</v>
      </c>
      <c r="P314" s="85">
        <v>0</v>
      </c>
      <c r="Q314" s="85">
        <v>1690000</v>
      </c>
      <c r="R314" s="85">
        <v>278340</v>
      </c>
      <c r="S314" s="85">
        <v>0</v>
      </c>
      <c r="T314" s="85">
        <f t="shared" ref="T314" si="3294">+R314+S314</f>
        <v>278340</v>
      </c>
      <c r="U314" s="85">
        <v>0</v>
      </c>
      <c r="V314" s="85">
        <v>0</v>
      </c>
      <c r="W314" s="85">
        <f>+U314+V314</f>
        <v>0</v>
      </c>
      <c r="X314" s="85">
        <f>+T314+W314</f>
        <v>278340</v>
      </c>
      <c r="Y314" s="85">
        <v>0</v>
      </c>
      <c r="Z314" s="85">
        <v>0</v>
      </c>
      <c r="AA314" s="85">
        <f t="shared" ref="AA314" si="3295">+Y314+Z314</f>
        <v>0</v>
      </c>
      <c r="AB314" s="85">
        <v>0</v>
      </c>
      <c r="AC314" s="85">
        <v>0</v>
      </c>
      <c r="AD314" s="85">
        <f t="shared" ref="AD314" si="3296">+AB314+AC314</f>
        <v>0</v>
      </c>
      <c r="AE314" s="85">
        <f t="shared" ref="AE314" si="3297">+AA314+AD314</f>
        <v>0</v>
      </c>
      <c r="AF314" s="85">
        <v>817568</v>
      </c>
      <c r="AG314" s="85">
        <v>0</v>
      </c>
      <c r="AH314" s="85">
        <f t="shared" ref="AH314" si="3298">+AF314+AG314</f>
        <v>817568</v>
      </c>
      <c r="AI314" s="85">
        <v>0</v>
      </c>
      <c r="AJ314" s="85">
        <v>0</v>
      </c>
      <c r="AK314" s="85">
        <f t="shared" ref="AK314" si="3299">+AI314+AJ314</f>
        <v>0</v>
      </c>
      <c r="AL314" s="85">
        <f t="shared" ref="AL314" si="3300">+AH314+AK314</f>
        <v>817568</v>
      </c>
      <c r="AM314" s="85">
        <v>0</v>
      </c>
      <c r="AN314" s="85">
        <v>0</v>
      </c>
      <c r="AO314" s="85">
        <f t="shared" ref="AO314" si="3301">+AM314+AN314</f>
        <v>0</v>
      </c>
      <c r="AP314" s="85">
        <v>0</v>
      </c>
      <c r="AQ314" s="85">
        <v>0</v>
      </c>
      <c r="AR314" s="85">
        <f t="shared" ref="AR314" si="3302">+AP314+AQ314</f>
        <v>0</v>
      </c>
      <c r="AS314" s="85">
        <f t="shared" ref="AS314" si="3303">+AO314+AR314</f>
        <v>0</v>
      </c>
      <c r="AT314" s="85">
        <f>+K314-R314-Y314-AF314-AM314</f>
        <v>594092</v>
      </c>
      <c r="AU314" s="85">
        <f>+L314-S314-Z314-AG314-AN314</f>
        <v>0</v>
      </c>
      <c r="AV314" s="85">
        <f>+AT314+AU314</f>
        <v>594092</v>
      </c>
      <c r="AW314" s="85">
        <f>+N314-U314-AB314-AI314-AP314</f>
        <v>0</v>
      </c>
      <c r="AX314" s="85">
        <f>+O314-V314-AC314-AJ314-AQ314</f>
        <v>0</v>
      </c>
      <c r="AY314" s="85">
        <f>+AW314+AX314</f>
        <v>0</v>
      </c>
      <c r="AZ314" s="85">
        <f>+AV314+AY314</f>
        <v>594092</v>
      </c>
      <c r="BA314" s="134">
        <v>36</v>
      </c>
      <c r="BB314" s="134"/>
      <c r="BC314" s="134"/>
      <c r="BD314" s="134"/>
      <c r="BE314" s="134"/>
      <c r="BF314" s="134"/>
      <c r="BG314" s="134">
        <f>+BA314-BC314-BE314</f>
        <v>36</v>
      </c>
      <c r="BH314" s="134"/>
    </row>
    <row r="315" spans="1:60">
      <c r="A315" s="76">
        <v>2023</v>
      </c>
      <c r="B315" s="77">
        <v>8324</v>
      </c>
      <c r="C315" s="76">
        <v>4</v>
      </c>
      <c r="D315" s="76">
        <v>8</v>
      </c>
      <c r="E315" s="76">
        <v>15</v>
      </c>
      <c r="F315" s="76">
        <v>5000</v>
      </c>
      <c r="G315" s="76">
        <v>5100</v>
      </c>
      <c r="H315" s="76">
        <v>519</v>
      </c>
      <c r="I315" s="78" t="s">
        <v>6</v>
      </c>
      <c r="J315" s="79" t="s">
        <v>32</v>
      </c>
      <c r="K315" s="88">
        <v>140000</v>
      </c>
      <c r="L315" s="88">
        <v>0</v>
      </c>
      <c r="M315" s="88">
        <v>140000</v>
      </c>
      <c r="N315" s="88">
        <v>0</v>
      </c>
      <c r="O315" s="88">
        <v>0</v>
      </c>
      <c r="P315" s="88">
        <v>0</v>
      </c>
      <c r="Q315" s="88">
        <v>140000</v>
      </c>
      <c r="R315" s="88">
        <f>+R316</f>
        <v>138527.20000000001</v>
      </c>
      <c r="S315" s="88">
        <f t="shared" ref="S315:X315" si="3304">+S316</f>
        <v>0</v>
      </c>
      <c r="T315" s="88">
        <f t="shared" si="3304"/>
        <v>138527.20000000001</v>
      </c>
      <c r="U315" s="88">
        <f t="shared" si="3304"/>
        <v>0</v>
      </c>
      <c r="V315" s="88">
        <f t="shared" si="3304"/>
        <v>0</v>
      </c>
      <c r="W315" s="88">
        <f t="shared" si="3304"/>
        <v>0</v>
      </c>
      <c r="X315" s="88">
        <f t="shared" si="3304"/>
        <v>138527.20000000001</v>
      </c>
      <c r="Y315" s="88">
        <f>+Y316</f>
        <v>0</v>
      </c>
      <c r="Z315" s="88">
        <f t="shared" ref="Z315" si="3305">+Z316</f>
        <v>0</v>
      </c>
      <c r="AA315" s="88">
        <f t="shared" ref="AA315" si="3306">+AA316</f>
        <v>0</v>
      </c>
      <c r="AB315" s="88">
        <f t="shared" ref="AB315" si="3307">+AB316</f>
        <v>0</v>
      </c>
      <c r="AC315" s="88">
        <f t="shared" ref="AC315" si="3308">+AC316</f>
        <v>0</v>
      </c>
      <c r="AD315" s="88">
        <f t="shared" ref="AD315" si="3309">+AD316</f>
        <v>0</v>
      </c>
      <c r="AE315" s="88">
        <f t="shared" ref="AE315" si="3310">+AE316</f>
        <v>0</v>
      </c>
      <c r="AF315" s="88">
        <f>+AF316</f>
        <v>0</v>
      </c>
      <c r="AG315" s="88">
        <f t="shared" ref="AG315" si="3311">+AG316</f>
        <v>0</v>
      </c>
      <c r="AH315" s="88">
        <f t="shared" ref="AH315" si="3312">+AH316</f>
        <v>0</v>
      </c>
      <c r="AI315" s="88">
        <f t="shared" ref="AI315" si="3313">+AI316</f>
        <v>0</v>
      </c>
      <c r="AJ315" s="88">
        <f t="shared" ref="AJ315" si="3314">+AJ316</f>
        <v>0</v>
      </c>
      <c r="AK315" s="88">
        <f t="shared" ref="AK315" si="3315">+AK316</f>
        <v>0</v>
      </c>
      <c r="AL315" s="88">
        <f t="shared" ref="AL315" si="3316">+AL316</f>
        <v>0</v>
      </c>
      <c r="AM315" s="88">
        <f>+AM316</f>
        <v>0</v>
      </c>
      <c r="AN315" s="88">
        <f t="shared" ref="AN315" si="3317">+AN316</f>
        <v>0</v>
      </c>
      <c r="AO315" s="88">
        <f t="shared" ref="AO315" si="3318">+AO316</f>
        <v>0</v>
      </c>
      <c r="AP315" s="88">
        <f t="shared" ref="AP315" si="3319">+AP316</f>
        <v>0</v>
      </c>
      <c r="AQ315" s="88">
        <f t="shared" ref="AQ315" si="3320">+AQ316</f>
        <v>0</v>
      </c>
      <c r="AR315" s="88">
        <f t="shared" ref="AR315" si="3321">+AR316</f>
        <v>0</v>
      </c>
      <c r="AS315" s="88">
        <f t="shared" ref="AS315" si="3322">+AS316</f>
        <v>0</v>
      </c>
      <c r="AT315" s="88">
        <f>+AT316</f>
        <v>1472.7999999999884</v>
      </c>
      <c r="AU315" s="88">
        <f t="shared" ref="AU315" si="3323">+AU316</f>
        <v>0</v>
      </c>
      <c r="AV315" s="88">
        <f t="shared" ref="AV315" si="3324">+AV316</f>
        <v>1472.7999999999884</v>
      </c>
      <c r="AW315" s="88">
        <f t="shared" ref="AW315" si="3325">+AW316</f>
        <v>0</v>
      </c>
      <c r="AX315" s="88">
        <f t="shared" ref="AX315" si="3326">+AX316</f>
        <v>0</v>
      </c>
      <c r="AY315" s="88">
        <f t="shared" ref="AY315" si="3327">+AY316</f>
        <v>0</v>
      </c>
      <c r="AZ315" s="88">
        <f t="shared" ref="AZ315" si="3328">+AZ316</f>
        <v>1472.7999999999884</v>
      </c>
      <c r="BA315" s="135"/>
      <c r="BB315" s="135"/>
      <c r="BC315" s="135"/>
      <c r="BD315" s="135"/>
      <c r="BE315" s="135"/>
      <c r="BF315" s="135"/>
      <c r="BG315" s="135"/>
      <c r="BH315" s="135"/>
    </row>
    <row r="316" spans="1:60">
      <c r="A316" s="81">
        <v>2023</v>
      </c>
      <c r="B316" s="86">
        <v>8324</v>
      </c>
      <c r="C316" s="81">
        <v>4</v>
      </c>
      <c r="D316" s="81">
        <v>8</v>
      </c>
      <c r="E316" s="81">
        <v>15</v>
      </c>
      <c r="F316" s="81">
        <v>5000</v>
      </c>
      <c r="G316" s="81">
        <v>5100</v>
      </c>
      <c r="H316" s="81">
        <v>519</v>
      </c>
      <c r="I316" s="83">
        <v>1</v>
      </c>
      <c r="J316" s="89" t="s">
        <v>32</v>
      </c>
      <c r="K316" s="87">
        <v>140000</v>
      </c>
      <c r="L316" s="87">
        <v>0</v>
      </c>
      <c r="M316" s="85">
        <v>140000</v>
      </c>
      <c r="N316" s="87">
        <v>0</v>
      </c>
      <c r="O316" s="87">
        <v>0</v>
      </c>
      <c r="P316" s="85">
        <v>0</v>
      </c>
      <c r="Q316" s="85">
        <v>140000</v>
      </c>
      <c r="R316" s="85">
        <v>138527.20000000001</v>
      </c>
      <c r="S316" s="85">
        <v>0</v>
      </c>
      <c r="T316" s="85">
        <f>+R316+S316</f>
        <v>138527.20000000001</v>
      </c>
      <c r="U316" s="85">
        <v>0</v>
      </c>
      <c r="V316" s="85">
        <v>0</v>
      </c>
      <c r="W316" s="85">
        <f>+U316+V316</f>
        <v>0</v>
      </c>
      <c r="X316" s="85">
        <f>+T316+W316</f>
        <v>138527.20000000001</v>
      </c>
      <c r="Y316" s="85">
        <v>0</v>
      </c>
      <c r="Z316" s="85">
        <v>0</v>
      </c>
      <c r="AA316" s="85">
        <f>+Y316+Z316</f>
        <v>0</v>
      </c>
      <c r="AB316" s="85">
        <v>0</v>
      </c>
      <c r="AC316" s="85">
        <v>0</v>
      </c>
      <c r="AD316" s="85">
        <f>+AB316+AC316</f>
        <v>0</v>
      </c>
      <c r="AE316" s="85">
        <f>+AA316+AD316</f>
        <v>0</v>
      </c>
      <c r="AF316" s="85">
        <v>0</v>
      </c>
      <c r="AG316" s="85">
        <v>0</v>
      </c>
      <c r="AH316" s="85">
        <f>+AF316+AG316</f>
        <v>0</v>
      </c>
      <c r="AI316" s="85">
        <v>0</v>
      </c>
      <c r="AJ316" s="85">
        <v>0</v>
      </c>
      <c r="AK316" s="85">
        <f>+AI316+AJ316</f>
        <v>0</v>
      </c>
      <c r="AL316" s="85">
        <f>+AH316+AK316</f>
        <v>0</v>
      </c>
      <c r="AM316" s="85">
        <v>0</v>
      </c>
      <c r="AN316" s="85">
        <v>0</v>
      </c>
      <c r="AO316" s="85">
        <f>+AM316+AN316</f>
        <v>0</v>
      </c>
      <c r="AP316" s="85">
        <v>0</v>
      </c>
      <c r="AQ316" s="85">
        <v>0</v>
      </c>
      <c r="AR316" s="85">
        <f>+AP316+AQ316</f>
        <v>0</v>
      </c>
      <c r="AS316" s="85">
        <f>+AO316+AR316</f>
        <v>0</v>
      </c>
      <c r="AT316" s="85">
        <f>+K316-R316-Y316-AF316-AM316</f>
        <v>1472.7999999999884</v>
      </c>
      <c r="AU316" s="85">
        <f>+L316-S316-Z316-AG316-AN316</f>
        <v>0</v>
      </c>
      <c r="AV316" s="85">
        <f>+AT316+AU316</f>
        <v>1472.7999999999884</v>
      </c>
      <c r="AW316" s="85">
        <f>+N316-U316-AB316-AI316-AP316</f>
        <v>0</v>
      </c>
      <c r="AX316" s="85">
        <f>+O316-V316-AC316-AJ316-AQ316</f>
        <v>0</v>
      </c>
      <c r="AY316" s="85">
        <f>+AW316+AX316</f>
        <v>0</v>
      </c>
      <c r="AZ316" s="85">
        <f>+AV316+AY316</f>
        <v>1472.7999999999884</v>
      </c>
      <c r="BA316" s="134">
        <v>1</v>
      </c>
      <c r="BB316" s="134"/>
      <c r="BC316" s="134">
        <v>1</v>
      </c>
      <c r="BD316" s="134"/>
      <c r="BE316" s="134"/>
      <c r="BF316" s="134"/>
      <c r="BG316" s="134">
        <f>+BA316-BC316-BE316</f>
        <v>0</v>
      </c>
      <c r="BH316" s="134"/>
    </row>
    <row r="317" spans="1:60">
      <c r="A317" s="71">
        <v>2023</v>
      </c>
      <c r="B317" s="72">
        <v>8324</v>
      </c>
      <c r="C317" s="71">
        <v>4</v>
      </c>
      <c r="D317" s="71">
        <v>8</v>
      </c>
      <c r="E317" s="71">
        <v>15</v>
      </c>
      <c r="F317" s="71">
        <v>5000</v>
      </c>
      <c r="G317" s="71">
        <v>5200</v>
      </c>
      <c r="H317" s="71"/>
      <c r="I317" s="73" t="s">
        <v>6</v>
      </c>
      <c r="J317" s="74" t="s">
        <v>33</v>
      </c>
      <c r="K317" s="75">
        <v>62000</v>
      </c>
      <c r="L317" s="75">
        <v>0</v>
      </c>
      <c r="M317" s="75">
        <v>62000</v>
      </c>
      <c r="N317" s="75">
        <v>0</v>
      </c>
      <c r="O317" s="75">
        <v>0</v>
      </c>
      <c r="P317" s="75">
        <v>0</v>
      </c>
      <c r="Q317" s="75">
        <v>62000</v>
      </c>
      <c r="R317" s="75">
        <f>+R318</f>
        <v>55651.37</v>
      </c>
      <c r="S317" s="75">
        <f t="shared" ref="S317:X318" si="3329">+S318</f>
        <v>0</v>
      </c>
      <c r="T317" s="75">
        <f t="shared" si="3329"/>
        <v>55651.37</v>
      </c>
      <c r="U317" s="75">
        <f t="shared" si="3329"/>
        <v>0</v>
      </c>
      <c r="V317" s="75">
        <f t="shared" si="3329"/>
        <v>0</v>
      </c>
      <c r="W317" s="75">
        <f t="shared" si="3329"/>
        <v>0</v>
      </c>
      <c r="X317" s="75">
        <f t="shared" si="3329"/>
        <v>55651.37</v>
      </c>
      <c r="Y317" s="75">
        <f>+Y318</f>
        <v>0</v>
      </c>
      <c r="Z317" s="75">
        <f t="shared" ref="Z317:Z318" si="3330">+Z318</f>
        <v>0</v>
      </c>
      <c r="AA317" s="75">
        <f t="shared" ref="AA317:AA318" si="3331">+AA318</f>
        <v>0</v>
      </c>
      <c r="AB317" s="75">
        <f t="shared" ref="AB317:AB318" si="3332">+AB318</f>
        <v>0</v>
      </c>
      <c r="AC317" s="75">
        <f t="shared" ref="AC317:AC318" si="3333">+AC318</f>
        <v>0</v>
      </c>
      <c r="AD317" s="75">
        <f t="shared" ref="AD317:AD318" si="3334">+AD318</f>
        <v>0</v>
      </c>
      <c r="AE317" s="75">
        <f t="shared" ref="AE317:AE318" si="3335">+AE318</f>
        <v>0</v>
      </c>
      <c r="AF317" s="75">
        <f>+AF318</f>
        <v>0</v>
      </c>
      <c r="AG317" s="75">
        <f t="shared" ref="AG317:AG318" si="3336">+AG318</f>
        <v>0</v>
      </c>
      <c r="AH317" s="75">
        <f t="shared" ref="AH317:AH318" si="3337">+AH318</f>
        <v>0</v>
      </c>
      <c r="AI317" s="75">
        <f t="shared" ref="AI317:AI318" si="3338">+AI318</f>
        <v>0</v>
      </c>
      <c r="AJ317" s="75">
        <f t="shared" ref="AJ317:AJ318" si="3339">+AJ318</f>
        <v>0</v>
      </c>
      <c r="AK317" s="75">
        <f t="shared" ref="AK317:AK318" si="3340">+AK318</f>
        <v>0</v>
      </c>
      <c r="AL317" s="75">
        <f t="shared" ref="AL317:AL318" si="3341">+AL318</f>
        <v>0</v>
      </c>
      <c r="AM317" s="75">
        <f>+AM318</f>
        <v>0</v>
      </c>
      <c r="AN317" s="75">
        <f t="shared" ref="AN317:AN318" si="3342">+AN318</f>
        <v>0</v>
      </c>
      <c r="AO317" s="75">
        <f t="shared" ref="AO317:AO318" si="3343">+AO318</f>
        <v>0</v>
      </c>
      <c r="AP317" s="75">
        <f t="shared" ref="AP317:AP318" si="3344">+AP318</f>
        <v>0</v>
      </c>
      <c r="AQ317" s="75">
        <f t="shared" ref="AQ317:AQ318" si="3345">+AQ318</f>
        <v>0</v>
      </c>
      <c r="AR317" s="75">
        <f t="shared" ref="AR317:AR318" si="3346">+AR318</f>
        <v>0</v>
      </c>
      <c r="AS317" s="75">
        <f t="shared" ref="AS317:AS318" si="3347">+AS318</f>
        <v>0</v>
      </c>
      <c r="AT317" s="75">
        <f>+AT318</f>
        <v>6348.6299999999974</v>
      </c>
      <c r="AU317" s="75">
        <f t="shared" ref="AU317:AU318" si="3348">+AU318</f>
        <v>0</v>
      </c>
      <c r="AV317" s="75">
        <f t="shared" ref="AV317:AV318" si="3349">+AV318</f>
        <v>6348.6299999999974</v>
      </c>
      <c r="AW317" s="75">
        <f t="shared" ref="AW317:AW318" si="3350">+AW318</f>
        <v>0</v>
      </c>
      <c r="AX317" s="75">
        <f t="shared" ref="AX317:AX318" si="3351">+AX318</f>
        <v>0</v>
      </c>
      <c r="AY317" s="75">
        <f t="shared" ref="AY317:AY318" si="3352">+AY318</f>
        <v>0</v>
      </c>
      <c r="AZ317" s="75">
        <f t="shared" ref="AZ317:AZ318" si="3353">+AZ318</f>
        <v>6348.6299999999974</v>
      </c>
      <c r="BA317" s="132"/>
      <c r="BB317" s="132"/>
      <c r="BC317" s="132"/>
      <c r="BD317" s="132"/>
      <c r="BE317" s="132"/>
      <c r="BF317" s="132"/>
      <c r="BG317" s="132"/>
      <c r="BH317" s="132"/>
    </row>
    <row r="318" spans="1:60">
      <c r="A318" s="76">
        <v>2023</v>
      </c>
      <c r="B318" s="77">
        <v>8324</v>
      </c>
      <c r="C318" s="76">
        <v>4</v>
      </c>
      <c r="D318" s="76">
        <v>8</v>
      </c>
      <c r="E318" s="76">
        <v>15</v>
      </c>
      <c r="F318" s="76">
        <v>5000</v>
      </c>
      <c r="G318" s="76">
        <v>5200</v>
      </c>
      <c r="H318" s="76">
        <v>521</v>
      </c>
      <c r="I318" s="78" t="s">
        <v>6</v>
      </c>
      <c r="J318" s="79" t="s">
        <v>47</v>
      </c>
      <c r="K318" s="88">
        <v>62000</v>
      </c>
      <c r="L318" s="88">
        <v>0</v>
      </c>
      <c r="M318" s="88">
        <v>62000</v>
      </c>
      <c r="N318" s="88">
        <v>0</v>
      </c>
      <c r="O318" s="88">
        <v>0</v>
      </c>
      <c r="P318" s="88">
        <v>0</v>
      </c>
      <c r="Q318" s="88">
        <v>62000</v>
      </c>
      <c r="R318" s="88">
        <f>+R319</f>
        <v>55651.37</v>
      </c>
      <c r="S318" s="88">
        <f t="shared" si="3329"/>
        <v>0</v>
      </c>
      <c r="T318" s="88">
        <f t="shared" si="3329"/>
        <v>55651.37</v>
      </c>
      <c r="U318" s="88">
        <f t="shared" si="3329"/>
        <v>0</v>
      </c>
      <c r="V318" s="88">
        <f t="shared" si="3329"/>
        <v>0</v>
      </c>
      <c r="W318" s="88">
        <f t="shared" si="3329"/>
        <v>0</v>
      </c>
      <c r="X318" s="88">
        <f t="shared" si="3329"/>
        <v>55651.37</v>
      </c>
      <c r="Y318" s="88">
        <f>+Y319</f>
        <v>0</v>
      </c>
      <c r="Z318" s="88">
        <f t="shared" si="3330"/>
        <v>0</v>
      </c>
      <c r="AA318" s="88">
        <f t="shared" si="3331"/>
        <v>0</v>
      </c>
      <c r="AB318" s="88">
        <f t="shared" si="3332"/>
        <v>0</v>
      </c>
      <c r="AC318" s="88">
        <f t="shared" si="3333"/>
        <v>0</v>
      </c>
      <c r="AD318" s="88">
        <f t="shared" si="3334"/>
        <v>0</v>
      </c>
      <c r="AE318" s="88">
        <f t="shared" si="3335"/>
        <v>0</v>
      </c>
      <c r="AF318" s="88">
        <f>+AF319</f>
        <v>0</v>
      </c>
      <c r="AG318" s="88">
        <f t="shared" si="3336"/>
        <v>0</v>
      </c>
      <c r="AH318" s="88">
        <f t="shared" si="3337"/>
        <v>0</v>
      </c>
      <c r="AI318" s="88">
        <f t="shared" si="3338"/>
        <v>0</v>
      </c>
      <c r="AJ318" s="88">
        <f t="shared" si="3339"/>
        <v>0</v>
      </c>
      <c r="AK318" s="88">
        <f t="shared" si="3340"/>
        <v>0</v>
      </c>
      <c r="AL318" s="88">
        <f t="shared" si="3341"/>
        <v>0</v>
      </c>
      <c r="AM318" s="88">
        <f>+AM319</f>
        <v>0</v>
      </c>
      <c r="AN318" s="88">
        <f t="shared" si="3342"/>
        <v>0</v>
      </c>
      <c r="AO318" s="88">
        <f t="shared" si="3343"/>
        <v>0</v>
      </c>
      <c r="AP318" s="88">
        <f t="shared" si="3344"/>
        <v>0</v>
      </c>
      <c r="AQ318" s="88">
        <f t="shared" si="3345"/>
        <v>0</v>
      </c>
      <c r="AR318" s="88">
        <f t="shared" si="3346"/>
        <v>0</v>
      </c>
      <c r="AS318" s="88">
        <f t="shared" si="3347"/>
        <v>0</v>
      </c>
      <c r="AT318" s="88">
        <f>+AT319</f>
        <v>6348.6299999999974</v>
      </c>
      <c r="AU318" s="88">
        <f t="shared" si="3348"/>
        <v>0</v>
      </c>
      <c r="AV318" s="88">
        <f t="shared" si="3349"/>
        <v>6348.6299999999974</v>
      </c>
      <c r="AW318" s="88">
        <f t="shared" si="3350"/>
        <v>0</v>
      </c>
      <c r="AX318" s="88">
        <f t="shared" si="3351"/>
        <v>0</v>
      </c>
      <c r="AY318" s="88">
        <f t="shared" si="3352"/>
        <v>0</v>
      </c>
      <c r="AZ318" s="88">
        <f t="shared" si="3353"/>
        <v>6348.6299999999974</v>
      </c>
      <c r="BA318" s="135"/>
      <c r="BB318" s="135"/>
      <c r="BC318" s="135"/>
      <c r="BD318" s="135"/>
      <c r="BE318" s="135"/>
      <c r="BF318" s="135"/>
      <c r="BG318" s="135"/>
      <c r="BH318" s="135"/>
    </row>
    <row r="319" spans="1:60">
      <c r="A319" s="81">
        <v>2023</v>
      </c>
      <c r="B319" s="86">
        <v>8324</v>
      </c>
      <c r="C319" s="81">
        <v>4</v>
      </c>
      <c r="D319" s="81">
        <v>8</v>
      </c>
      <c r="E319" s="81">
        <v>15</v>
      </c>
      <c r="F319" s="81">
        <v>5000</v>
      </c>
      <c r="G319" s="81">
        <v>5200</v>
      </c>
      <c r="H319" s="81">
        <v>521</v>
      </c>
      <c r="I319" s="83">
        <v>1</v>
      </c>
      <c r="J319" s="89" t="s">
        <v>47</v>
      </c>
      <c r="K319" s="87">
        <v>62000</v>
      </c>
      <c r="L319" s="87">
        <v>0</v>
      </c>
      <c r="M319" s="85">
        <v>62000</v>
      </c>
      <c r="N319" s="87">
        <v>0</v>
      </c>
      <c r="O319" s="87">
        <v>0</v>
      </c>
      <c r="P319" s="85">
        <v>0</v>
      </c>
      <c r="Q319" s="85">
        <v>62000</v>
      </c>
      <c r="R319" s="85">
        <v>55651.37</v>
      </c>
      <c r="S319" s="85">
        <v>0</v>
      </c>
      <c r="T319" s="85">
        <f>+R319+S319</f>
        <v>55651.37</v>
      </c>
      <c r="U319" s="85">
        <v>0</v>
      </c>
      <c r="V319" s="85">
        <v>0</v>
      </c>
      <c r="W319" s="85">
        <f>+U319+V319</f>
        <v>0</v>
      </c>
      <c r="X319" s="85">
        <f>+T319+W319</f>
        <v>55651.37</v>
      </c>
      <c r="Y319" s="85">
        <v>0</v>
      </c>
      <c r="Z319" s="85">
        <v>0</v>
      </c>
      <c r="AA319" s="85">
        <f>+Y319+Z319</f>
        <v>0</v>
      </c>
      <c r="AB319" s="85">
        <v>0</v>
      </c>
      <c r="AC319" s="85">
        <v>0</v>
      </c>
      <c r="AD319" s="85">
        <f>+AB319+AC319</f>
        <v>0</v>
      </c>
      <c r="AE319" s="85">
        <f>+AA319+AD319</f>
        <v>0</v>
      </c>
      <c r="AF319" s="85">
        <v>0</v>
      </c>
      <c r="AG319" s="85">
        <v>0</v>
      </c>
      <c r="AH319" s="85">
        <f>+AF319+AG319</f>
        <v>0</v>
      </c>
      <c r="AI319" s="85">
        <v>0</v>
      </c>
      <c r="AJ319" s="85">
        <v>0</v>
      </c>
      <c r="AK319" s="85">
        <f>+AI319+AJ319</f>
        <v>0</v>
      </c>
      <c r="AL319" s="85">
        <f>+AH319+AK319</f>
        <v>0</v>
      </c>
      <c r="AM319" s="85">
        <v>0</v>
      </c>
      <c r="AN319" s="85">
        <v>0</v>
      </c>
      <c r="AO319" s="85">
        <f>+AM319+AN319</f>
        <v>0</v>
      </c>
      <c r="AP319" s="85">
        <v>0</v>
      </c>
      <c r="AQ319" s="85">
        <v>0</v>
      </c>
      <c r="AR319" s="85">
        <f>+AP319+AQ319</f>
        <v>0</v>
      </c>
      <c r="AS319" s="85">
        <f>+AO319+AR319</f>
        <v>0</v>
      </c>
      <c r="AT319" s="85">
        <f>+K319-R319-Y319-AF319-AM319</f>
        <v>6348.6299999999974</v>
      </c>
      <c r="AU319" s="85">
        <f>+L319-S319-Z319-AG319-AN319</f>
        <v>0</v>
      </c>
      <c r="AV319" s="85">
        <f>+AT319+AU319</f>
        <v>6348.6299999999974</v>
      </c>
      <c r="AW319" s="85">
        <f>+N319-U319-AB319-AI319-AP319</f>
        <v>0</v>
      </c>
      <c r="AX319" s="85">
        <f>+O319-V319-AC319-AJ319-AQ319</f>
        <v>0</v>
      </c>
      <c r="AY319" s="85">
        <f>+AW319+AX319</f>
        <v>0</v>
      </c>
      <c r="AZ319" s="85">
        <f>+AV319+AY319</f>
        <v>6348.6299999999974</v>
      </c>
      <c r="BA319" s="134">
        <v>2</v>
      </c>
      <c r="BB319" s="134"/>
      <c r="BC319" s="134">
        <v>2</v>
      </c>
      <c r="BD319" s="134"/>
      <c r="BE319" s="134"/>
      <c r="BF319" s="134"/>
      <c r="BG319" s="134">
        <f>+BA319-BC319-BE319</f>
        <v>0</v>
      </c>
      <c r="BH319" s="134"/>
    </row>
    <row r="320" spans="1:60">
      <c r="A320" s="71">
        <v>2023</v>
      </c>
      <c r="B320" s="72">
        <v>8324</v>
      </c>
      <c r="C320" s="71">
        <v>4</v>
      </c>
      <c r="D320" s="71">
        <v>8</v>
      </c>
      <c r="E320" s="71">
        <v>15</v>
      </c>
      <c r="F320" s="71">
        <v>5000</v>
      </c>
      <c r="G320" s="71">
        <v>5400</v>
      </c>
      <c r="H320" s="71"/>
      <c r="I320" s="73" t="s">
        <v>6</v>
      </c>
      <c r="J320" s="74" t="s">
        <v>35</v>
      </c>
      <c r="K320" s="75">
        <v>0</v>
      </c>
      <c r="L320" s="75">
        <v>0</v>
      </c>
      <c r="M320" s="75">
        <v>0</v>
      </c>
      <c r="N320" s="75">
        <v>600000</v>
      </c>
      <c r="O320" s="75">
        <v>0</v>
      </c>
      <c r="P320" s="75">
        <v>600000</v>
      </c>
      <c r="Q320" s="75">
        <v>600000</v>
      </c>
      <c r="R320" s="75">
        <f>+R321</f>
        <v>0</v>
      </c>
      <c r="S320" s="75">
        <f t="shared" ref="S320:X321" si="3354">+S321</f>
        <v>0</v>
      </c>
      <c r="T320" s="75">
        <f t="shared" si="3354"/>
        <v>0</v>
      </c>
      <c r="U320" s="75">
        <f t="shared" si="3354"/>
        <v>0</v>
      </c>
      <c r="V320" s="75">
        <f t="shared" si="3354"/>
        <v>0</v>
      </c>
      <c r="W320" s="75">
        <f t="shared" si="3354"/>
        <v>0</v>
      </c>
      <c r="X320" s="75">
        <f t="shared" si="3354"/>
        <v>0</v>
      </c>
      <c r="Y320" s="75">
        <f>+Y321</f>
        <v>0</v>
      </c>
      <c r="Z320" s="75">
        <f t="shared" ref="Z320:Z321" si="3355">+Z321</f>
        <v>0</v>
      </c>
      <c r="AA320" s="75">
        <f t="shared" ref="AA320:AA321" si="3356">+AA321</f>
        <v>0</v>
      </c>
      <c r="AB320" s="75">
        <f t="shared" ref="AB320:AB321" si="3357">+AB321</f>
        <v>0</v>
      </c>
      <c r="AC320" s="75">
        <f t="shared" ref="AC320:AC321" si="3358">+AC321</f>
        <v>0</v>
      </c>
      <c r="AD320" s="75">
        <f t="shared" ref="AD320:AD321" si="3359">+AD321</f>
        <v>0</v>
      </c>
      <c r="AE320" s="75">
        <f t="shared" ref="AE320:AE321" si="3360">+AE321</f>
        <v>0</v>
      </c>
      <c r="AF320" s="75">
        <f>+AF321</f>
        <v>0</v>
      </c>
      <c r="AG320" s="75">
        <f t="shared" ref="AG320:AG321" si="3361">+AG321</f>
        <v>0</v>
      </c>
      <c r="AH320" s="75">
        <f t="shared" ref="AH320:AH321" si="3362">+AH321</f>
        <v>0</v>
      </c>
      <c r="AI320" s="75">
        <f t="shared" ref="AI320:AI321" si="3363">+AI321</f>
        <v>0</v>
      </c>
      <c r="AJ320" s="75">
        <f t="shared" ref="AJ320:AJ321" si="3364">+AJ321</f>
        <v>0</v>
      </c>
      <c r="AK320" s="75">
        <f t="shared" ref="AK320:AK321" si="3365">+AK321</f>
        <v>0</v>
      </c>
      <c r="AL320" s="75">
        <f t="shared" ref="AL320:AL321" si="3366">+AL321</f>
        <v>0</v>
      </c>
      <c r="AM320" s="75">
        <f>+AM321</f>
        <v>0</v>
      </c>
      <c r="AN320" s="75">
        <f t="shared" ref="AN320:AN321" si="3367">+AN321</f>
        <v>0</v>
      </c>
      <c r="AO320" s="75">
        <f t="shared" ref="AO320:AO321" si="3368">+AO321</f>
        <v>0</v>
      </c>
      <c r="AP320" s="75">
        <f t="shared" ref="AP320:AP321" si="3369">+AP321</f>
        <v>0</v>
      </c>
      <c r="AQ320" s="75">
        <f t="shared" ref="AQ320:AQ321" si="3370">+AQ321</f>
        <v>0</v>
      </c>
      <c r="AR320" s="75">
        <f t="shared" ref="AR320:AR321" si="3371">+AR321</f>
        <v>0</v>
      </c>
      <c r="AS320" s="75">
        <f t="shared" ref="AS320:AS321" si="3372">+AS321</f>
        <v>0</v>
      </c>
      <c r="AT320" s="75">
        <f>+AT321</f>
        <v>0</v>
      </c>
      <c r="AU320" s="75">
        <f t="shared" ref="AU320:AU321" si="3373">+AU321</f>
        <v>0</v>
      </c>
      <c r="AV320" s="75">
        <f t="shared" ref="AV320:AV321" si="3374">+AV321</f>
        <v>0</v>
      </c>
      <c r="AW320" s="75">
        <f t="shared" ref="AW320:AW321" si="3375">+AW321</f>
        <v>600000</v>
      </c>
      <c r="AX320" s="75">
        <f t="shared" ref="AX320:AX321" si="3376">+AX321</f>
        <v>0</v>
      </c>
      <c r="AY320" s="75">
        <f t="shared" ref="AY320:AY321" si="3377">+AY321</f>
        <v>600000</v>
      </c>
      <c r="AZ320" s="75">
        <f t="shared" ref="AZ320:AZ321" si="3378">+AZ321</f>
        <v>600000</v>
      </c>
      <c r="BA320" s="132"/>
      <c r="BB320" s="132"/>
      <c r="BC320" s="132"/>
      <c r="BD320" s="132"/>
      <c r="BE320" s="132"/>
      <c r="BF320" s="132"/>
      <c r="BG320" s="132"/>
      <c r="BH320" s="132"/>
    </row>
    <row r="321" spans="1:60">
      <c r="A321" s="76">
        <v>2023</v>
      </c>
      <c r="B321" s="93">
        <v>8324</v>
      </c>
      <c r="C321" s="76">
        <v>4</v>
      </c>
      <c r="D321" s="76">
        <v>8</v>
      </c>
      <c r="E321" s="76">
        <v>15</v>
      </c>
      <c r="F321" s="76">
        <v>5000</v>
      </c>
      <c r="G321" s="76">
        <v>5400</v>
      </c>
      <c r="H321" s="76">
        <v>541</v>
      </c>
      <c r="I321" s="78" t="s">
        <v>6</v>
      </c>
      <c r="J321" s="79" t="s">
        <v>36</v>
      </c>
      <c r="K321" s="88">
        <v>0</v>
      </c>
      <c r="L321" s="88">
        <v>0</v>
      </c>
      <c r="M321" s="88">
        <v>0</v>
      </c>
      <c r="N321" s="88">
        <v>600000</v>
      </c>
      <c r="O321" s="88">
        <v>0</v>
      </c>
      <c r="P321" s="88">
        <v>600000</v>
      </c>
      <c r="Q321" s="88">
        <v>600000</v>
      </c>
      <c r="R321" s="88">
        <f>+R322</f>
        <v>0</v>
      </c>
      <c r="S321" s="88">
        <f t="shared" si="3354"/>
        <v>0</v>
      </c>
      <c r="T321" s="88">
        <f t="shared" si="3354"/>
        <v>0</v>
      </c>
      <c r="U321" s="88">
        <f t="shared" si="3354"/>
        <v>0</v>
      </c>
      <c r="V321" s="88">
        <f t="shared" si="3354"/>
        <v>0</v>
      </c>
      <c r="W321" s="88">
        <f t="shared" si="3354"/>
        <v>0</v>
      </c>
      <c r="X321" s="88">
        <f t="shared" si="3354"/>
        <v>0</v>
      </c>
      <c r="Y321" s="88">
        <f>+Y322</f>
        <v>0</v>
      </c>
      <c r="Z321" s="88">
        <f t="shared" si="3355"/>
        <v>0</v>
      </c>
      <c r="AA321" s="88">
        <f t="shared" si="3356"/>
        <v>0</v>
      </c>
      <c r="AB321" s="88">
        <f t="shared" si="3357"/>
        <v>0</v>
      </c>
      <c r="AC321" s="88">
        <f t="shared" si="3358"/>
        <v>0</v>
      </c>
      <c r="AD321" s="88">
        <f t="shared" si="3359"/>
        <v>0</v>
      </c>
      <c r="AE321" s="88">
        <f t="shared" si="3360"/>
        <v>0</v>
      </c>
      <c r="AF321" s="88">
        <f>+AF322</f>
        <v>0</v>
      </c>
      <c r="AG321" s="88">
        <f t="shared" si="3361"/>
        <v>0</v>
      </c>
      <c r="AH321" s="88">
        <f t="shared" si="3362"/>
        <v>0</v>
      </c>
      <c r="AI321" s="88">
        <f t="shared" si="3363"/>
        <v>0</v>
      </c>
      <c r="AJ321" s="88">
        <f t="shared" si="3364"/>
        <v>0</v>
      </c>
      <c r="AK321" s="88">
        <f t="shared" si="3365"/>
        <v>0</v>
      </c>
      <c r="AL321" s="88">
        <f t="shared" si="3366"/>
        <v>0</v>
      </c>
      <c r="AM321" s="88">
        <f>+AM322</f>
        <v>0</v>
      </c>
      <c r="AN321" s="88">
        <f t="shared" si="3367"/>
        <v>0</v>
      </c>
      <c r="AO321" s="88">
        <f t="shared" si="3368"/>
        <v>0</v>
      </c>
      <c r="AP321" s="88">
        <f t="shared" si="3369"/>
        <v>0</v>
      </c>
      <c r="AQ321" s="88">
        <f t="shared" si="3370"/>
        <v>0</v>
      </c>
      <c r="AR321" s="88">
        <f t="shared" si="3371"/>
        <v>0</v>
      </c>
      <c r="AS321" s="88">
        <f t="shared" si="3372"/>
        <v>0</v>
      </c>
      <c r="AT321" s="88">
        <f>+AT322</f>
        <v>0</v>
      </c>
      <c r="AU321" s="88">
        <f t="shared" si="3373"/>
        <v>0</v>
      </c>
      <c r="AV321" s="88">
        <f t="shared" si="3374"/>
        <v>0</v>
      </c>
      <c r="AW321" s="88">
        <f t="shared" si="3375"/>
        <v>600000</v>
      </c>
      <c r="AX321" s="88">
        <f t="shared" si="3376"/>
        <v>0</v>
      </c>
      <c r="AY321" s="88">
        <f t="shared" si="3377"/>
        <v>600000</v>
      </c>
      <c r="AZ321" s="88">
        <f t="shared" si="3378"/>
        <v>600000</v>
      </c>
      <c r="BA321" s="135"/>
      <c r="BB321" s="135"/>
      <c r="BC321" s="135"/>
      <c r="BD321" s="135"/>
      <c r="BE321" s="135"/>
      <c r="BF321" s="135"/>
      <c r="BG321" s="135"/>
      <c r="BH321" s="135"/>
    </row>
    <row r="322" spans="1:60">
      <c r="A322" s="81">
        <v>2023</v>
      </c>
      <c r="B322" s="86">
        <v>8324</v>
      </c>
      <c r="C322" s="81">
        <v>4</v>
      </c>
      <c r="D322" s="81">
        <v>8</v>
      </c>
      <c r="E322" s="81">
        <v>15</v>
      </c>
      <c r="F322" s="81">
        <v>5000</v>
      </c>
      <c r="G322" s="81">
        <v>5400</v>
      </c>
      <c r="H322" s="81">
        <v>541</v>
      </c>
      <c r="I322" s="83">
        <v>1</v>
      </c>
      <c r="J322" s="114" t="s">
        <v>36</v>
      </c>
      <c r="K322" s="87">
        <v>0</v>
      </c>
      <c r="L322" s="87">
        <v>0</v>
      </c>
      <c r="M322" s="85">
        <v>0</v>
      </c>
      <c r="N322" s="87">
        <v>600000</v>
      </c>
      <c r="O322" s="87">
        <v>0</v>
      </c>
      <c r="P322" s="85">
        <v>600000</v>
      </c>
      <c r="Q322" s="85">
        <v>600000</v>
      </c>
      <c r="R322" s="85">
        <v>0</v>
      </c>
      <c r="S322" s="85">
        <v>0</v>
      </c>
      <c r="T322" s="85">
        <f>+R322+S322</f>
        <v>0</v>
      </c>
      <c r="U322" s="85">
        <v>0</v>
      </c>
      <c r="V322" s="85">
        <v>0</v>
      </c>
      <c r="W322" s="85">
        <f>+U322+V322</f>
        <v>0</v>
      </c>
      <c r="X322" s="85">
        <f>+T322+W322</f>
        <v>0</v>
      </c>
      <c r="Y322" s="85">
        <v>0</v>
      </c>
      <c r="Z322" s="85">
        <v>0</v>
      </c>
      <c r="AA322" s="85">
        <f>+Y322+Z322</f>
        <v>0</v>
      </c>
      <c r="AB322" s="85">
        <v>0</v>
      </c>
      <c r="AC322" s="85">
        <v>0</v>
      </c>
      <c r="AD322" s="85">
        <f>+AB322+AC322</f>
        <v>0</v>
      </c>
      <c r="AE322" s="85">
        <f>+AA322+AD322</f>
        <v>0</v>
      </c>
      <c r="AF322" s="85">
        <v>0</v>
      </c>
      <c r="AG322" s="85">
        <v>0</v>
      </c>
      <c r="AH322" s="85">
        <f>+AF322+AG322</f>
        <v>0</v>
      </c>
      <c r="AI322" s="85">
        <v>0</v>
      </c>
      <c r="AJ322" s="85">
        <v>0</v>
      </c>
      <c r="AK322" s="85">
        <f>+AI322+AJ322</f>
        <v>0</v>
      </c>
      <c r="AL322" s="85">
        <f>+AH322+AK322</f>
        <v>0</v>
      </c>
      <c r="AM322" s="85">
        <v>0</v>
      </c>
      <c r="AN322" s="85">
        <v>0</v>
      </c>
      <c r="AO322" s="85">
        <f>+AM322+AN322</f>
        <v>0</v>
      </c>
      <c r="AP322" s="85">
        <v>0</v>
      </c>
      <c r="AQ322" s="85">
        <v>0</v>
      </c>
      <c r="AR322" s="85">
        <f>+AP322+AQ322</f>
        <v>0</v>
      </c>
      <c r="AS322" s="85">
        <f>+AO322+AR322</f>
        <v>0</v>
      </c>
      <c r="AT322" s="85">
        <f>+K322-R322-Y322-AF322-AM322</f>
        <v>0</v>
      </c>
      <c r="AU322" s="85">
        <f>+L322-S322-Z322-AG322-AN322</f>
        <v>0</v>
      </c>
      <c r="AV322" s="85">
        <f>+AT322+AU322</f>
        <v>0</v>
      </c>
      <c r="AW322" s="85">
        <f>+N322-U322-AB322-AI322-AP322</f>
        <v>600000</v>
      </c>
      <c r="AX322" s="85">
        <f>+O322-V322-AC322-AJ322-AQ322</f>
        <v>0</v>
      </c>
      <c r="AY322" s="85">
        <f>+AW322+AX322</f>
        <v>600000</v>
      </c>
      <c r="AZ322" s="85">
        <f>+AV322+AY322</f>
        <v>600000</v>
      </c>
      <c r="BA322" s="134">
        <v>1</v>
      </c>
      <c r="BB322" s="134"/>
      <c r="BC322" s="134"/>
      <c r="BD322" s="134"/>
      <c r="BE322" s="134"/>
      <c r="BF322" s="134"/>
      <c r="BG322" s="134">
        <f>+BA322-BC322-BE322</f>
        <v>1</v>
      </c>
      <c r="BH322" s="134"/>
    </row>
    <row r="323" spans="1:60">
      <c r="A323" s="71">
        <v>2023</v>
      </c>
      <c r="B323" s="72">
        <v>8324</v>
      </c>
      <c r="C323" s="71">
        <v>4</v>
      </c>
      <c r="D323" s="71">
        <v>8</v>
      </c>
      <c r="E323" s="71">
        <v>15</v>
      </c>
      <c r="F323" s="71">
        <v>5000</v>
      </c>
      <c r="G323" s="71">
        <v>5900</v>
      </c>
      <c r="H323" s="71"/>
      <c r="I323" s="73" t="s">
        <v>6</v>
      </c>
      <c r="J323" s="74" t="s">
        <v>40</v>
      </c>
      <c r="K323" s="75">
        <v>740000</v>
      </c>
      <c r="L323" s="75">
        <v>0</v>
      </c>
      <c r="M323" s="75">
        <v>740000</v>
      </c>
      <c r="N323" s="75">
        <v>0</v>
      </c>
      <c r="O323" s="75">
        <v>0</v>
      </c>
      <c r="P323" s="75">
        <v>0</v>
      </c>
      <c r="Q323" s="75">
        <v>740000</v>
      </c>
      <c r="R323" s="75">
        <f>+R324</f>
        <v>730630.64</v>
      </c>
      <c r="S323" s="75">
        <f t="shared" ref="S323:X324" si="3379">+S324</f>
        <v>0</v>
      </c>
      <c r="T323" s="75">
        <f t="shared" si="3379"/>
        <v>730630.64</v>
      </c>
      <c r="U323" s="75">
        <f t="shared" si="3379"/>
        <v>0</v>
      </c>
      <c r="V323" s="75">
        <f t="shared" si="3379"/>
        <v>0</v>
      </c>
      <c r="W323" s="75">
        <f t="shared" si="3379"/>
        <v>0</v>
      </c>
      <c r="X323" s="75">
        <f t="shared" si="3379"/>
        <v>730630.64</v>
      </c>
      <c r="Y323" s="75">
        <f>+Y324</f>
        <v>0</v>
      </c>
      <c r="Z323" s="75">
        <f t="shared" ref="Z323:Z324" si="3380">+Z324</f>
        <v>0</v>
      </c>
      <c r="AA323" s="75">
        <f t="shared" ref="AA323:AA324" si="3381">+AA324</f>
        <v>0</v>
      </c>
      <c r="AB323" s="75">
        <f t="shared" ref="AB323:AB324" si="3382">+AB324</f>
        <v>0</v>
      </c>
      <c r="AC323" s="75">
        <f t="shared" ref="AC323:AC324" si="3383">+AC324</f>
        <v>0</v>
      </c>
      <c r="AD323" s="75">
        <f t="shared" ref="AD323:AD324" si="3384">+AD324</f>
        <v>0</v>
      </c>
      <c r="AE323" s="75">
        <f t="shared" ref="AE323:AE324" si="3385">+AE324</f>
        <v>0</v>
      </c>
      <c r="AF323" s="75">
        <f>+AF324</f>
        <v>0</v>
      </c>
      <c r="AG323" s="75">
        <f t="shared" ref="AG323:AG324" si="3386">+AG324</f>
        <v>0</v>
      </c>
      <c r="AH323" s="75">
        <f t="shared" ref="AH323:AH324" si="3387">+AH324</f>
        <v>0</v>
      </c>
      <c r="AI323" s="75">
        <f t="shared" ref="AI323:AI324" si="3388">+AI324</f>
        <v>0</v>
      </c>
      <c r="AJ323" s="75">
        <f t="shared" ref="AJ323:AJ324" si="3389">+AJ324</f>
        <v>0</v>
      </c>
      <c r="AK323" s="75">
        <f t="shared" ref="AK323:AK324" si="3390">+AK324</f>
        <v>0</v>
      </c>
      <c r="AL323" s="75">
        <f t="shared" ref="AL323:AL324" si="3391">+AL324</f>
        <v>0</v>
      </c>
      <c r="AM323" s="75">
        <f>+AM324</f>
        <v>0</v>
      </c>
      <c r="AN323" s="75">
        <f t="shared" ref="AN323:AN324" si="3392">+AN324</f>
        <v>0</v>
      </c>
      <c r="AO323" s="75">
        <f t="shared" ref="AO323:AO324" si="3393">+AO324</f>
        <v>0</v>
      </c>
      <c r="AP323" s="75">
        <f t="shared" ref="AP323:AP324" si="3394">+AP324</f>
        <v>0</v>
      </c>
      <c r="AQ323" s="75">
        <f t="shared" ref="AQ323:AQ324" si="3395">+AQ324</f>
        <v>0</v>
      </c>
      <c r="AR323" s="75">
        <f t="shared" ref="AR323:AR324" si="3396">+AR324</f>
        <v>0</v>
      </c>
      <c r="AS323" s="75">
        <f t="shared" ref="AS323:AS324" si="3397">+AS324</f>
        <v>0</v>
      </c>
      <c r="AT323" s="75">
        <f>+AT324</f>
        <v>9369.359999999986</v>
      </c>
      <c r="AU323" s="75">
        <f t="shared" ref="AU323:AU324" si="3398">+AU324</f>
        <v>0</v>
      </c>
      <c r="AV323" s="75">
        <f t="shared" ref="AV323:AV324" si="3399">+AV324</f>
        <v>9369.359999999986</v>
      </c>
      <c r="AW323" s="75">
        <f t="shared" ref="AW323:AW324" si="3400">+AW324</f>
        <v>0</v>
      </c>
      <c r="AX323" s="75">
        <f t="shared" ref="AX323:AX324" si="3401">+AX324</f>
        <v>0</v>
      </c>
      <c r="AY323" s="75">
        <f t="shared" ref="AY323:AY324" si="3402">+AY324</f>
        <v>0</v>
      </c>
      <c r="AZ323" s="75">
        <f t="shared" ref="AZ323:AZ324" si="3403">+AZ324</f>
        <v>9369.359999999986</v>
      </c>
      <c r="BA323" s="132"/>
      <c r="BB323" s="132"/>
      <c r="BC323" s="132"/>
      <c r="BD323" s="132"/>
      <c r="BE323" s="132"/>
      <c r="BF323" s="132"/>
      <c r="BG323" s="132"/>
      <c r="BH323" s="132"/>
    </row>
    <row r="324" spans="1:60">
      <c r="A324" s="76">
        <v>2023</v>
      </c>
      <c r="B324" s="77">
        <v>8324</v>
      </c>
      <c r="C324" s="76">
        <v>4</v>
      </c>
      <c r="D324" s="76">
        <v>8</v>
      </c>
      <c r="E324" s="76">
        <v>15</v>
      </c>
      <c r="F324" s="76">
        <v>5000</v>
      </c>
      <c r="G324" s="76">
        <v>5900</v>
      </c>
      <c r="H324" s="76">
        <v>597</v>
      </c>
      <c r="I324" s="78" t="s">
        <v>6</v>
      </c>
      <c r="J324" s="79" t="s">
        <v>42</v>
      </c>
      <c r="K324" s="88">
        <v>740000</v>
      </c>
      <c r="L324" s="88">
        <v>0</v>
      </c>
      <c r="M324" s="88">
        <v>740000</v>
      </c>
      <c r="N324" s="88">
        <v>0</v>
      </c>
      <c r="O324" s="88">
        <v>0</v>
      </c>
      <c r="P324" s="88">
        <v>0</v>
      </c>
      <c r="Q324" s="88">
        <v>740000</v>
      </c>
      <c r="R324" s="88">
        <f>+R325</f>
        <v>730630.64</v>
      </c>
      <c r="S324" s="88">
        <f t="shared" si="3379"/>
        <v>0</v>
      </c>
      <c r="T324" s="88">
        <f t="shared" si="3379"/>
        <v>730630.64</v>
      </c>
      <c r="U324" s="88">
        <f t="shared" si="3379"/>
        <v>0</v>
      </c>
      <c r="V324" s="88">
        <f t="shared" si="3379"/>
        <v>0</v>
      </c>
      <c r="W324" s="88">
        <f t="shared" si="3379"/>
        <v>0</v>
      </c>
      <c r="X324" s="88">
        <f t="shared" si="3379"/>
        <v>730630.64</v>
      </c>
      <c r="Y324" s="88">
        <f>+Y325</f>
        <v>0</v>
      </c>
      <c r="Z324" s="88">
        <f t="shared" si="3380"/>
        <v>0</v>
      </c>
      <c r="AA324" s="88">
        <f t="shared" si="3381"/>
        <v>0</v>
      </c>
      <c r="AB324" s="88">
        <f t="shared" si="3382"/>
        <v>0</v>
      </c>
      <c r="AC324" s="88">
        <f t="shared" si="3383"/>
        <v>0</v>
      </c>
      <c r="AD324" s="88">
        <f t="shared" si="3384"/>
        <v>0</v>
      </c>
      <c r="AE324" s="88">
        <f t="shared" si="3385"/>
        <v>0</v>
      </c>
      <c r="AF324" s="88">
        <f>+AF325</f>
        <v>0</v>
      </c>
      <c r="AG324" s="88">
        <f t="shared" si="3386"/>
        <v>0</v>
      </c>
      <c r="AH324" s="88">
        <f t="shared" si="3387"/>
        <v>0</v>
      </c>
      <c r="AI324" s="88">
        <f t="shared" si="3388"/>
        <v>0</v>
      </c>
      <c r="AJ324" s="88">
        <f t="shared" si="3389"/>
        <v>0</v>
      </c>
      <c r="AK324" s="88">
        <f t="shared" si="3390"/>
        <v>0</v>
      </c>
      <c r="AL324" s="88">
        <f t="shared" si="3391"/>
        <v>0</v>
      </c>
      <c r="AM324" s="88">
        <f>+AM325</f>
        <v>0</v>
      </c>
      <c r="AN324" s="88">
        <f t="shared" si="3392"/>
        <v>0</v>
      </c>
      <c r="AO324" s="88">
        <f t="shared" si="3393"/>
        <v>0</v>
      </c>
      <c r="AP324" s="88">
        <f t="shared" si="3394"/>
        <v>0</v>
      </c>
      <c r="AQ324" s="88">
        <f t="shared" si="3395"/>
        <v>0</v>
      </c>
      <c r="AR324" s="88">
        <f t="shared" si="3396"/>
        <v>0</v>
      </c>
      <c r="AS324" s="88">
        <f t="shared" si="3397"/>
        <v>0</v>
      </c>
      <c r="AT324" s="88">
        <f>+AT325</f>
        <v>9369.359999999986</v>
      </c>
      <c r="AU324" s="88">
        <f t="shared" si="3398"/>
        <v>0</v>
      </c>
      <c r="AV324" s="88">
        <f t="shared" si="3399"/>
        <v>9369.359999999986</v>
      </c>
      <c r="AW324" s="88">
        <f t="shared" si="3400"/>
        <v>0</v>
      </c>
      <c r="AX324" s="88">
        <f t="shared" si="3401"/>
        <v>0</v>
      </c>
      <c r="AY324" s="88">
        <f t="shared" si="3402"/>
        <v>0</v>
      </c>
      <c r="AZ324" s="88">
        <f t="shared" si="3403"/>
        <v>9369.359999999986</v>
      </c>
      <c r="BA324" s="135"/>
      <c r="BB324" s="135"/>
      <c r="BC324" s="135"/>
      <c r="BD324" s="135"/>
      <c r="BE324" s="135"/>
      <c r="BF324" s="135"/>
      <c r="BG324" s="135"/>
      <c r="BH324" s="135"/>
    </row>
    <row r="325" spans="1:60">
      <c r="A325" s="81">
        <v>2023</v>
      </c>
      <c r="B325" s="86">
        <v>8324</v>
      </c>
      <c r="C325" s="81">
        <v>4</v>
      </c>
      <c r="D325" s="81">
        <v>8</v>
      </c>
      <c r="E325" s="81">
        <v>15</v>
      </c>
      <c r="F325" s="81">
        <v>5000</v>
      </c>
      <c r="G325" s="81">
        <v>5900</v>
      </c>
      <c r="H325" s="81">
        <v>597</v>
      </c>
      <c r="I325" s="83">
        <v>1</v>
      </c>
      <c r="J325" s="89" t="s">
        <v>43</v>
      </c>
      <c r="K325" s="87">
        <v>740000</v>
      </c>
      <c r="L325" s="87">
        <v>0</v>
      </c>
      <c r="M325" s="85">
        <v>740000</v>
      </c>
      <c r="N325" s="87">
        <v>0</v>
      </c>
      <c r="O325" s="87">
        <v>0</v>
      </c>
      <c r="P325" s="85">
        <v>0</v>
      </c>
      <c r="Q325" s="85">
        <v>740000</v>
      </c>
      <c r="R325" s="85">
        <v>730630.64</v>
      </c>
      <c r="S325" s="85">
        <v>0</v>
      </c>
      <c r="T325" s="85">
        <f>+R325+S325</f>
        <v>730630.64</v>
      </c>
      <c r="U325" s="85">
        <v>0</v>
      </c>
      <c r="V325" s="85">
        <v>0</v>
      </c>
      <c r="W325" s="85">
        <f>+U325+V325</f>
        <v>0</v>
      </c>
      <c r="X325" s="85">
        <f>+T325+W325</f>
        <v>730630.64</v>
      </c>
      <c r="Y325" s="85">
        <v>0</v>
      </c>
      <c r="Z325" s="85">
        <v>0</v>
      </c>
      <c r="AA325" s="85">
        <f>+Y325+Z325</f>
        <v>0</v>
      </c>
      <c r="AB325" s="85">
        <v>0</v>
      </c>
      <c r="AC325" s="85">
        <v>0</v>
      </c>
      <c r="AD325" s="85">
        <f>+AB325+AC325</f>
        <v>0</v>
      </c>
      <c r="AE325" s="85">
        <f>+AA325+AD325</f>
        <v>0</v>
      </c>
      <c r="AF325" s="85">
        <v>0</v>
      </c>
      <c r="AG325" s="85">
        <v>0</v>
      </c>
      <c r="AH325" s="85">
        <f>+AF325+AG325</f>
        <v>0</v>
      </c>
      <c r="AI325" s="85">
        <v>0</v>
      </c>
      <c r="AJ325" s="85">
        <v>0</v>
      </c>
      <c r="AK325" s="85">
        <f>+AI325+AJ325</f>
        <v>0</v>
      </c>
      <c r="AL325" s="85">
        <f>+AH325+AK325</f>
        <v>0</v>
      </c>
      <c r="AM325" s="85">
        <v>0</v>
      </c>
      <c r="AN325" s="85">
        <v>0</v>
      </c>
      <c r="AO325" s="85">
        <f>+AM325+AN325</f>
        <v>0</v>
      </c>
      <c r="AP325" s="85">
        <v>0</v>
      </c>
      <c r="AQ325" s="85">
        <v>0</v>
      </c>
      <c r="AR325" s="85">
        <f>+AP325+AQ325</f>
        <v>0</v>
      </c>
      <c r="AS325" s="85">
        <f>+AO325+AR325</f>
        <v>0</v>
      </c>
      <c r="AT325" s="85">
        <f>+K325-R325-Y325-AF325-AM325</f>
        <v>9369.359999999986</v>
      </c>
      <c r="AU325" s="85">
        <f>+L325-S325-Z325-AG325-AN325</f>
        <v>0</v>
      </c>
      <c r="AV325" s="85">
        <f>+AT325+AU325</f>
        <v>9369.359999999986</v>
      </c>
      <c r="AW325" s="85">
        <f>+N325-U325-AB325-AI325-AP325</f>
        <v>0</v>
      </c>
      <c r="AX325" s="85">
        <f>+O325-V325-AC325-AJ325-AQ325</f>
        <v>0</v>
      </c>
      <c r="AY325" s="85">
        <f>+AW325+AX325</f>
        <v>0</v>
      </c>
      <c r="AZ325" s="85">
        <f>+AV325+AY325</f>
        <v>9369.359999999986</v>
      </c>
      <c r="BA325" s="134">
        <v>12</v>
      </c>
      <c r="BB325" s="134"/>
      <c r="BC325" s="134">
        <v>11</v>
      </c>
      <c r="BD325" s="134"/>
      <c r="BE325" s="134"/>
      <c r="BF325" s="134"/>
      <c r="BG325" s="134">
        <f>+BA325-BC325-BE325</f>
        <v>1</v>
      </c>
      <c r="BH325" s="134"/>
    </row>
    <row r="326" spans="1:60" ht="25.5">
      <c r="A326" s="60">
        <v>2023</v>
      </c>
      <c r="B326" s="61">
        <v>8324</v>
      </c>
      <c r="C326" s="60">
        <v>4</v>
      </c>
      <c r="D326" s="60">
        <v>8</v>
      </c>
      <c r="E326" s="60">
        <v>16</v>
      </c>
      <c r="F326" s="60"/>
      <c r="G326" s="60"/>
      <c r="H326" s="60"/>
      <c r="I326" s="63" t="s">
        <v>6</v>
      </c>
      <c r="J326" s="64" t="s">
        <v>176</v>
      </c>
      <c r="K326" s="65">
        <v>16281000</v>
      </c>
      <c r="L326" s="65">
        <v>0</v>
      </c>
      <c r="M326" s="65">
        <v>16281000</v>
      </c>
      <c r="N326" s="65">
        <v>1000000</v>
      </c>
      <c r="O326" s="65">
        <v>0</v>
      </c>
      <c r="P326" s="65">
        <v>1000000</v>
      </c>
      <c r="Q326" s="65">
        <v>17281000</v>
      </c>
      <c r="R326" s="65">
        <f>+R327+R336</f>
        <v>3000000</v>
      </c>
      <c r="S326" s="65">
        <f t="shared" ref="S326:X326" si="3404">+S327+S336</f>
        <v>0</v>
      </c>
      <c r="T326" s="65">
        <f t="shared" si="3404"/>
        <v>3000000</v>
      </c>
      <c r="U326" s="65">
        <f t="shared" si="3404"/>
        <v>500000</v>
      </c>
      <c r="V326" s="65">
        <f t="shared" si="3404"/>
        <v>0</v>
      </c>
      <c r="W326" s="65">
        <f t="shared" si="3404"/>
        <v>500000</v>
      </c>
      <c r="X326" s="65">
        <f t="shared" si="3404"/>
        <v>3500000</v>
      </c>
      <c r="Y326" s="65">
        <f>+Y327+Y336</f>
        <v>0</v>
      </c>
      <c r="Z326" s="65">
        <f t="shared" ref="Z326" si="3405">+Z327+Z336</f>
        <v>0</v>
      </c>
      <c r="AA326" s="65">
        <f t="shared" ref="AA326" si="3406">+AA327+AA336</f>
        <v>0</v>
      </c>
      <c r="AB326" s="65">
        <f t="shared" ref="AB326" si="3407">+AB327+AB336</f>
        <v>0</v>
      </c>
      <c r="AC326" s="65">
        <f t="shared" ref="AC326" si="3408">+AC327+AC336</f>
        <v>0</v>
      </c>
      <c r="AD326" s="65">
        <f t="shared" ref="AD326" si="3409">+AD327+AD336</f>
        <v>0</v>
      </c>
      <c r="AE326" s="65">
        <f t="shared" ref="AE326" si="3410">+AE327+AE336</f>
        <v>0</v>
      </c>
      <c r="AF326" s="65">
        <f>+AF327+AF336</f>
        <v>3000000</v>
      </c>
      <c r="AG326" s="65">
        <f t="shared" ref="AG326" si="3411">+AG327+AG336</f>
        <v>0</v>
      </c>
      <c r="AH326" s="65">
        <f t="shared" ref="AH326" si="3412">+AH327+AH336</f>
        <v>3000000</v>
      </c>
      <c r="AI326" s="65">
        <f t="shared" ref="AI326" si="3413">+AI327+AI336</f>
        <v>500000</v>
      </c>
      <c r="AJ326" s="65">
        <f t="shared" ref="AJ326" si="3414">+AJ327+AJ336</f>
        <v>0</v>
      </c>
      <c r="AK326" s="65">
        <f t="shared" ref="AK326" si="3415">+AK327+AK336</f>
        <v>500000</v>
      </c>
      <c r="AL326" s="65">
        <f t="shared" ref="AL326" si="3416">+AL327+AL336</f>
        <v>3500000</v>
      </c>
      <c r="AM326" s="65">
        <f>+AM327+AM336</f>
        <v>0</v>
      </c>
      <c r="AN326" s="65">
        <f t="shared" ref="AN326" si="3417">+AN327+AN336</f>
        <v>0</v>
      </c>
      <c r="AO326" s="65">
        <f t="shared" ref="AO326" si="3418">+AO327+AO336</f>
        <v>0</v>
      </c>
      <c r="AP326" s="65">
        <f t="shared" ref="AP326" si="3419">+AP327+AP336</f>
        <v>0</v>
      </c>
      <c r="AQ326" s="65">
        <f t="shared" ref="AQ326" si="3420">+AQ327+AQ336</f>
        <v>0</v>
      </c>
      <c r="AR326" s="65">
        <f t="shared" ref="AR326" si="3421">+AR327+AR336</f>
        <v>0</v>
      </c>
      <c r="AS326" s="65">
        <f t="shared" ref="AS326" si="3422">+AS327+AS336</f>
        <v>0</v>
      </c>
      <c r="AT326" s="65">
        <f>+AT327+AT336</f>
        <v>10281000</v>
      </c>
      <c r="AU326" s="65">
        <f t="shared" ref="AU326" si="3423">+AU327+AU336</f>
        <v>0</v>
      </c>
      <c r="AV326" s="65">
        <f t="shared" ref="AV326" si="3424">+AV327+AV336</f>
        <v>10281000</v>
      </c>
      <c r="AW326" s="65">
        <f t="shared" ref="AW326" si="3425">+AW327+AW336</f>
        <v>0</v>
      </c>
      <c r="AX326" s="65">
        <f t="shared" ref="AX326" si="3426">+AX327+AX336</f>
        <v>0</v>
      </c>
      <c r="AY326" s="65">
        <f t="shared" ref="AY326" si="3427">+AY327+AY336</f>
        <v>0</v>
      </c>
      <c r="AZ326" s="65">
        <f t="shared" ref="AZ326" si="3428">+AZ327+AZ336</f>
        <v>10281000</v>
      </c>
      <c r="BA326" s="130"/>
      <c r="BB326" s="130"/>
      <c r="BC326" s="130"/>
      <c r="BD326" s="130"/>
      <c r="BE326" s="130"/>
      <c r="BF326" s="130"/>
      <c r="BG326" s="130"/>
      <c r="BH326" s="130"/>
    </row>
    <row r="327" spans="1:60">
      <c r="A327" s="66">
        <v>2023</v>
      </c>
      <c r="B327" s="67">
        <v>8324</v>
      </c>
      <c r="C327" s="66">
        <v>4</v>
      </c>
      <c r="D327" s="66">
        <v>8</v>
      </c>
      <c r="E327" s="66">
        <v>16</v>
      </c>
      <c r="F327" s="66">
        <v>3000</v>
      </c>
      <c r="G327" s="66"/>
      <c r="H327" s="66"/>
      <c r="I327" s="68" t="s">
        <v>6</v>
      </c>
      <c r="J327" s="69" t="s">
        <v>15</v>
      </c>
      <c r="K327" s="70">
        <v>11000000</v>
      </c>
      <c r="L327" s="70">
        <v>0</v>
      </c>
      <c r="M327" s="70">
        <v>11000000</v>
      </c>
      <c r="N327" s="70">
        <v>1000000</v>
      </c>
      <c r="O327" s="70">
        <v>0</v>
      </c>
      <c r="P327" s="70">
        <v>1000000</v>
      </c>
      <c r="Q327" s="70">
        <v>12000000</v>
      </c>
      <c r="R327" s="70">
        <f>+R328+R333</f>
        <v>3000000</v>
      </c>
      <c r="S327" s="70">
        <f t="shared" ref="S327:X327" si="3429">+S328+S333</f>
        <v>0</v>
      </c>
      <c r="T327" s="70">
        <f t="shared" si="3429"/>
        <v>3000000</v>
      </c>
      <c r="U327" s="70">
        <f t="shared" si="3429"/>
        <v>500000</v>
      </c>
      <c r="V327" s="70">
        <f t="shared" si="3429"/>
        <v>0</v>
      </c>
      <c r="W327" s="70">
        <f t="shared" si="3429"/>
        <v>500000</v>
      </c>
      <c r="X327" s="70">
        <f t="shared" si="3429"/>
        <v>3500000</v>
      </c>
      <c r="Y327" s="70">
        <f>+Y328+Y333</f>
        <v>0</v>
      </c>
      <c r="Z327" s="70">
        <f t="shared" ref="Z327" si="3430">+Z328+Z333</f>
        <v>0</v>
      </c>
      <c r="AA327" s="70">
        <f t="shared" ref="AA327" si="3431">+AA328+AA333</f>
        <v>0</v>
      </c>
      <c r="AB327" s="70">
        <f t="shared" ref="AB327" si="3432">+AB328+AB333</f>
        <v>0</v>
      </c>
      <c r="AC327" s="70">
        <f t="shared" ref="AC327" si="3433">+AC328+AC333</f>
        <v>0</v>
      </c>
      <c r="AD327" s="70">
        <f t="shared" ref="AD327" si="3434">+AD328+AD333</f>
        <v>0</v>
      </c>
      <c r="AE327" s="70">
        <f t="shared" ref="AE327" si="3435">+AE328+AE333</f>
        <v>0</v>
      </c>
      <c r="AF327" s="70">
        <f>+AF328+AF333</f>
        <v>3000000</v>
      </c>
      <c r="AG327" s="70">
        <f t="shared" ref="AG327" si="3436">+AG328+AG333</f>
        <v>0</v>
      </c>
      <c r="AH327" s="70">
        <f t="shared" ref="AH327" si="3437">+AH328+AH333</f>
        <v>3000000</v>
      </c>
      <c r="AI327" s="70">
        <f t="shared" ref="AI327" si="3438">+AI328+AI333</f>
        <v>500000</v>
      </c>
      <c r="AJ327" s="70">
        <f t="shared" ref="AJ327" si="3439">+AJ328+AJ333</f>
        <v>0</v>
      </c>
      <c r="AK327" s="70">
        <f t="shared" ref="AK327" si="3440">+AK328+AK333</f>
        <v>500000</v>
      </c>
      <c r="AL327" s="70">
        <f t="shared" ref="AL327" si="3441">+AL328+AL333</f>
        <v>3500000</v>
      </c>
      <c r="AM327" s="70">
        <f>+AM328+AM333</f>
        <v>0</v>
      </c>
      <c r="AN327" s="70">
        <f t="shared" ref="AN327" si="3442">+AN328+AN333</f>
        <v>0</v>
      </c>
      <c r="AO327" s="70">
        <f t="shared" ref="AO327" si="3443">+AO328+AO333</f>
        <v>0</v>
      </c>
      <c r="AP327" s="70">
        <f t="shared" ref="AP327" si="3444">+AP328+AP333</f>
        <v>0</v>
      </c>
      <c r="AQ327" s="70">
        <f t="shared" ref="AQ327" si="3445">+AQ328+AQ333</f>
        <v>0</v>
      </c>
      <c r="AR327" s="70">
        <f t="shared" ref="AR327" si="3446">+AR328+AR333</f>
        <v>0</v>
      </c>
      <c r="AS327" s="70">
        <f t="shared" ref="AS327" si="3447">+AS328+AS333</f>
        <v>0</v>
      </c>
      <c r="AT327" s="70">
        <f>+AT328+AT333</f>
        <v>5000000</v>
      </c>
      <c r="AU327" s="70">
        <f t="shared" ref="AU327" si="3448">+AU328+AU333</f>
        <v>0</v>
      </c>
      <c r="AV327" s="70">
        <f t="shared" ref="AV327" si="3449">+AV328+AV333</f>
        <v>5000000</v>
      </c>
      <c r="AW327" s="70">
        <f t="shared" ref="AW327" si="3450">+AW328+AW333</f>
        <v>0</v>
      </c>
      <c r="AX327" s="70">
        <f t="shared" ref="AX327" si="3451">+AX328+AX333</f>
        <v>0</v>
      </c>
      <c r="AY327" s="70">
        <f t="shared" ref="AY327" si="3452">+AY328+AY333</f>
        <v>0</v>
      </c>
      <c r="AZ327" s="70">
        <f t="shared" ref="AZ327" si="3453">+AZ328+AZ333</f>
        <v>5000000</v>
      </c>
      <c r="BA327" s="131"/>
      <c r="BB327" s="131"/>
      <c r="BC327" s="131"/>
      <c r="BD327" s="131"/>
      <c r="BE327" s="131"/>
      <c r="BF327" s="131"/>
      <c r="BG327" s="131"/>
      <c r="BH327" s="131"/>
    </row>
    <row r="328" spans="1:60">
      <c r="A328" s="71">
        <v>2023</v>
      </c>
      <c r="B328" s="72">
        <v>8324</v>
      </c>
      <c r="C328" s="71">
        <v>4</v>
      </c>
      <c r="D328" s="71">
        <v>8</v>
      </c>
      <c r="E328" s="71">
        <v>16</v>
      </c>
      <c r="F328" s="71">
        <v>3000</v>
      </c>
      <c r="G328" s="71">
        <v>3100</v>
      </c>
      <c r="H328" s="71"/>
      <c r="I328" s="73" t="s">
        <v>6</v>
      </c>
      <c r="J328" s="74" t="s">
        <v>16</v>
      </c>
      <c r="K328" s="75">
        <v>6000000</v>
      </c>
      <c r="L328" s="75">
        <v>0</v>
      </c>
      <c r="M328" s="75">
        <v>6000000</v>
      </c>
      <c r="N328" s="75">
        <v>1000000</v>
      </c>
      <c r="O328" s="75">
        <v>0</v>
      </c>
      <c r="P328" s="75">
        <v>1000000</v>
      </c>
      <c r="Q328" s="75">
        <v>7000000</v>
      </c>
      <c r="R328" s="75">
        <f>+R329+R331</f>
        <v>3000000</v>
      </c>
      <c r="S328" s="75">
        <f t="shared" ref="S328:X328" si="3454">+S329+S331</f>
        <v>0</v>
      </c>
      <c r="T328" s="75">
        <f t="shared" si="3454"/>
        <v>3000000</v>
      </c>
      <c r="U328" s="75">
        <f t="shared" si="3454"/>
        <v>500000</v>
      </c>
      <c r="V328" s="75">
        <f t="shared" si="3454"/>
        <v>0</v>
      </c>
      <c r="W328" s="75">
        <f t="shared" si="3454"/>
        <v>500000</v>
      </c>
      <c r="X328" s="75">
        <f t="shared" si="3454"/>
        <v>3500000</v>
      </c>
      <c r="Y328" s="75">
        <f>+Y329+Y331</f>
        <v>0</v>
      </c>
      <c r="Z328" s="75">
        <f t="shared" ref="Z328" si="3455">+Z329+Z331</f>
        <v>0</v>
      </c>
      <c r="AA328" s="75">
        <f t="shared" ref="AA328" si="3456">+AA329+AA331</f>
        <v>0</v>
      </c>
      <c r="AB328" s="75">
        <f t="shared" ref="AB328" si="3457">+AB329+AB331</f>
        <v>0</v>
      </c>
      <c r="AC328" s="75">
        <f t="shared" ref="AC328" si="3458">+AC329+AC331</f>
        <v>0</v>
      </c>
      <c r="AD328" s="75">
        <f t="shared" ref="AD328" si="3459">+AD329+AD331</f>
        <v>0</v>
      </c>
      <c r="AE328" s="75">
        <f t="shared" ref="AE328" si="3460">+AE329+AE331</f>
        <v>0</v>
      </c>
      <c r="AF328" s="75">
        <f>+AF329+AF331</f>
        <v>3000000</v>
      </c>
      <c r="AG328" s="75">
        <f t="shared" ref="AG328" si="3461">+AG329+AG331</f>
        <v>0</v>
      </c>
      <c r="AH328" s="75">
        <f t="shared" ref="AH328" si="3462">+AH329+AH331</f>
        <v>3000000</v>
      </c>
      <c r="AI328" s="75">
        <f t="shared" ref="AI328" si="3463">+AI329+AI331</f>
        <v>500000</v>
      </c>
      <c r="AJ328" s="75">
        <f t="shared" ref="AJ328" si="3464">+AJ329+AJ331</f>
        <v>0</v>
      </c>
      <c r="AK328" s="75">
        <f t="shared" ref="AK328" si="3465">+AK329+AK331</f>
        <v>500000</v>
      </c>
      <c r="AL328" s="75">
        <f t="shared" ref="AL328" si="3466">+AL329+AL331</f>
        <v>3500000</v>
      </c>
      <c r="AM328" s="75">
        <f>+AM329+AM331</f>
        <v>0</v>
      </c>
      <c r="AN328" s="75">
        <f t="shared" ref="AN328" si="3467">+AN329+AN331</f>
        <v>0</v>
      </c>
      <c r="AO328" s="75">
        <f t="shared" ref="AO328" si="3468">+AO329+AO331</f>
        <v>0</v>
      </c>
      <c r="AP328" s="75">
        <f t="shared" ref="AP328" si="3469">+AP329+AP331</f>
        <v>0</v>
      </c>
      <c r="AQ328" s="75">
        <f t="shared" ref="AQ328" si="3470">+AQ329+AQ331</f>
        <v>0</v>
      </c>
      <c r="AR328" s="75">
        <f t="shared" ref="AR328" si="3471">+AR329+AR331</f>
        <v>0</v>
      </c>
      <c r="AS328" s="75">
        <f t="shared" ref="AS328" si="3472">+AS329+AS331</f>
        <v>0</v>
      </c>
      <c r="AT328" s="75">
        <f>+AT329+AT331</f>
        <v>0</v>
      </c>
      <c r="AU328" s="75">
        <f t="shared" ref="AU328" si="3473">+AU329+AU331</f>
        <v>0</v>
      </c>
      <c r="AV328" s="75">
        <f t="shared" ref="AV328" si="3474">+AV329+AV331</f>
        <v>0</v>
      </c>
      <c r="AW328" s="75">
        <f t="shared" ref="AW328" si="3475">+AW329+AW331</f>
        <v>0</v>
      </c>
      <c r="AX328" s="75">
        <f t="shared" ref="AX328" si="3476">+AX329+AX331</f>
        <v>0</v>
      </c>
      <c r="AY328" s="75">
        <f t="shared" ref="AY328" si="3477">+AY329+AY331</f>
        <v>0</v>
      </c>
      <c r="AZ328" s="75">
        <f t="shared" ref="AZ328" si="3478">+AZ329+AZ331</f>
        <v>0</v>
      </c>
      <c r="BA328" s="132"/>
      <c r="BB328" s="132"/>
      <c r="BC328" s="132"/>
      <c r="BD328" s="132"/>
      <c r="BE328" s="132"/>
      <c r="BF328" s="132"/>
      <c r="BG328" s="132"/>
      <c r="BH328" s="132"/>
    </row>
    <row r="329" spans="1:60">
      <c r="A329" s="115">
        <v>2023</v>
      </c>
      <c r="B329" s="77">
        <v>8324</v>
      </c>
      <c r="C329" s="115">
        <v>4</v>
      </c>
      <c r="D329" s="115">
        <v>8</v>
      </c>
      <c r="E329" s="115">
        <v>16</v>
      </c>
      <c r="F329" s="115">
        <v>3000</v>
      </c>
      <c r="G329" s="115">
        <v>3100</v>
      </c>
      <c r="H329" s="115">
        <v>314</v>
      </c>
      <c r="I329" s="116" t="s">
        <v>6</v>
      </c>
      <c r="J329" s="79" t="s">
        <v>63</v>
      </c>
      <c r="K329" s="88">
        <v>0</v>
      </c>
      <c r="L329" s="88">
        <v>0</v>
      </c>
      <c r="M329" s="88">
        <v>0</v>
      </c>
      <c r="N329" s="88">
        <v>1000000</v>
      </c>
      <c r="O329" s="88">
        <v>0</v>
      </c>
      <c r="P329" s="88">
        <v>1000000</v>
      </c>
      <c r="Q329" s="88">
        <v>1000000</v>
      </c>
      <c r="R329" s="88">
        <f>+R330</f>
        <v>0</v>
      </c>
      <c r="S329" s="88">
        <f t="shared" ref="S329:X329" si="3479">+S330</f>
        <v>0</v>
      </c>
      <c r="T329" s="88">
        <f t="shared" si="3479"/>
        <v>0</v>
      </c>
      <c r="U329" s="88">
        <f t="shared" si="3479"/>
        <v>500000</v>
      </c>
      <c r="V329" s="88">
        <f t="shared" si="3479"/>
        <v>0</v>
      </c>
      <c r="W329" s="88">
        <f t="shared" si="3479"/>
        <v>500000</v>
      </c>
      <c r="X329" s="88">
        <f t="shared" si="3479"/>
        <v>500000</v>
      </c>
      <c r="Y329" s="88">
        <f>+Y330</f>
        <v>0</v>
      </c>
      <c r="Z329" s="88">
        <f t="shared" ref="Z329" si="3480">+Z330</f>
        <v>0</v>
      </c>
      <c r="AA329" s="88">
        <f t="shared" ref="AA329" si="3481">+AA330</f>
        <v>0</v>
      </c>
      <c r="AB329" s="88">
        <f t="shared" ref="AB329" si="3482">+AB330</f>
        <v>0</v>
      </c>
      <c r="AC329" s="88">
        <f t="shared" ref="AC329" si="3483">+AC330</f>
        <v>0</v>
      </c>
      <c r="AD329" s="88">
        <f t="shared" ref="AD329" si="3484">+AD330</f>
        <v>0</v>
      </c>
      <c r="AE329" s="88">
        <f t="shared" ref="AE329" si="3485">+AE330</f>
        <v>0</v>
      </c>
      <c r="AF329" s="88">
        <f>+AF330</f>
        <v>0</v>
      </c>
      <c r="AG329" s="88">
        <f t="shared" ref="AG329" si="3486">+AG330</f>
        <v>0</v>
      </c>
      <c r="AH329" s="88">
        <f t="shared" ref="AH329" si="3487">+AH330</f>
        <v>0</v>
      </c>
      <c r="AI329" s="88">
        <f t="shared" ref="AI329" si="3488">+AI330</f>
        <v>500000</v>
      </c>
      <c r="AJ329" s="88">
        <f t="shared" ref="AJ329" si="3489">+AJ330</f>
        <v>0</v>
      </c>
      <c r="AK329" s="88">
        <f t="shared" ref="AK329" si="3490">+AK330</f>
        <v>500000</v>
      </c>
      <c r="AL329" s="88">
        <f t="shared" ref="AL329" si="3491">+AL330</f>
        <v>500000</v>
      </c>
      <c r="AM329" s="88">
        <f>+AM330</f>
        <v>0</v>
      </c>
      <c r="AN329" s="88">
        <f t="shared" ref="AN329" si="3492">+AN330</f>
        <v>0</v>
      </c>
      <c r="AO329" s="88">
        <f t="shared" ref="AO329" si="3493">+AO330</f>
        <v>0</v>
      </c>
      <c r="AP329" s="88">
        <f t="shared" ref="AP329" si="3494">+AP330</f>
        <v>0</v>
      </c>
      <c r="AQ329" s="88">
        <f t="shared" ref="AQ329" si="3495">+AQ330</f>
        <v>0</v>
      </c>
      <c r="AR329" s="88">
        <f t="shared" ref="AR329" si="3496">+AR330</f>
        <v>0</v>
      </c>
      <c r="AS329" s="88">
        <f t="shared" ref="AS329" si="3497">+AS330</f>
        <v>0</v>
      </c>
      <c r="AT329" s="88">
        <f>+AT330</f>
        <v>0</v>
      </c>
      <c r="AU329" s="88">
        <f t="shared" ref="AU329" si="3498">+AU330</f>
        <v>0</v>
      </c>
      <c r="AV329" s="88">
        <f t="shared" ref="AV329" si="3499">+AV330</f>
        <v>0</v>
      </c>
      <c r="AW329" s="88">
        <f t="shared" ref="AW329" si="3500">+AW330</f>
        <v>0</v>
      </c>
      <c r="AX329" s="88">
        <f t="shared" ref="AX329" si="3501">+AX330</f>
        <v>0</v>
      </c>
      <c r="AY329" s="88">
        <f t="shared" ref="AY329" si="3502">+AY330</f>
        <v>0</v>
      </c>
      <c r="AZ329" s="88">
        <f t="shared" ref="AZ329" si="3503">+AZ330</f>
        <v>0</v>
      </c>
      <c r="BA329" s="135"/>
      <c r="BB329" s="135"/>
      <c r="BC329" s="135"/>
      <c r="BD329" s="135"/>
      <c r="BE329" s="135"/>
      <c r="BF329" s="135"/>
      <c r="BG329" s="135"/>
      <c r="BH329" s="135"/>
    </row>
    <row r="330" spans="1:60">
      <c r="A330" s="81">
        <v>2023</v>
      </c>
      <c r="B330" s="86">
        <v>8324</v>
      </c>
      <c r="C330" s="81">
        <v>4</v>
      </c>
      <c r="D330" s="81">
        <v>8</v>
      </c>
      <c r="E330" s="81">
        <v>16</v>
      </c>
      <c r="F330" s="81">
        <v>3000</v>
      </c>
      <c r="G330" s="81">
        <v>3100</v>
      </c>
      <c r="H330" s="81">
        <v>314</v>
      </c>
      <c r="I330" s="83">
        <v>1</v>
      </c>
      <c r="J330" s="89" t="s">
        <v>64</v>
      </c>
      <c r="K330" s="87">
        <v>0</v>
      </c>
      <c r="L330" s="87">
        <v>0</v>
      </c>
      <c r="M330" s="85">
        <v>0</v>
      </c>
      <c r="N330" s="87">
        <v>1000000</v>
      </c>
      <c r="O330" s="87">
        <v>0</v>
      </c>
      <c r="P330" s="85">
        <v>1000000</v>
      </c>
      <c r="Q330" s="85">
        <v>1000000</v>
      </c>
      <c r="R330" s="85">
        <v>0</v>
      </c>
      <c r="S330" s="85">
        <v>0</v>
      </c>
      <c r="T330" s="85">
        <f>+R330+S330</f>
        <v>0</v>
      </c>
      <c r="U330" s="85">
        <v>500000</v>
      </c>
      <c r="V330" s="85">
        <v>0</v>
      </c>
      <c r="W330" s="85">
        <f>+U330+V330</f>
        <v>500000</v>
      </c>
      <c r="X330" s="85">
        <f>+T330+W330</f>
        <v>500000</v>
      </c>
      <c r="Y330" s="85">
        <v>0</v>
      </c>
      <c r="Z330" s="85">
        <v>0</v>
      </c>
      <c r="AA330" s="85">
        <v>0</v>
      </c>
      <c r="AB330" s="85">
        <v>0</v>
      </c>
      <c r="AC330" s="85">
        <v>0</v>
      </c>
      <c r="AD330" s="85">
        <f>+AB330+AC330</f>
        <v>0</v>
      </c>
      <c r="AE330" s="85">
        <f>+AA330+AD330</f>
        <v>0</v>
      </c>
      <c r="AF330" s="85">
        <v>0</v>
      </c>
      <c r="AG330" s="85">
        <v>0</v>
      </c>
      <c r="AH330" s="85">
        <v>0</v>
      </c>
      <c r="AI330" s="85">
        <v>500000</v>
      </c>
      <c r="AJ330" s="85">
        <v>0</v>
      </c>
      <c r="AK330" s="85">
        <f>+AI330+AJ330</f>
        <v>500000</v>
      </c>
      <c r="AL330" s="85">
        <f>+AH330+AK330</f>
        <v>500000</v>
      </c>
      <c r="AM330" s="85">
        <v>0</v>
      </c>
      <c r="AN330" s="85">
        <v>0</v>
      </c>
      <c r="AO330" s="85">
        <v>0</v>
      </c>
      <c r="AP330" s="85">
        <v>0</v>
      </c>
      <c r="AQ330" s="85">
        <v>0</v>
      </c>
      <c r="AR330" s="85">
        <v>0</v>
      </c>
      <c r="AS330" s="85">
        <v>0</v>
      </c>
      <c r="AT330" s="85">
        <f>+K330-R330-Y330-AF330-AM330</f>
        <v>0</v>
      </c>
      <c r="AU330" s="85">
        <f>+L330-S330-Z330-AG330-AN330</f>
        <v>0</v>
      </c>
      <c r="AV330" s="85">
        <f>+AT330+AU330</f>
        <v>0</v>
      </c>
      <c r="AW330" s="85">
        <f>+N330-U330-AB330-AI330-AP330</f>
        <v>0</v>
      </c>
      <c r="AX330" s="85">
        <f>+O330-V330-AC330-AJ330-AQ330</f>
        <v>0</v>
      </c>
      <c r="AY330" s="85">
        <f>+AW330+AX330</f>
        <v>0</v>
      </c>
      <c r="AZ330" s="85">
        <f>+AV330+AY330</f>
        <v>0</v>
      </c>
      <c r="BA330" s="134">
        <v>1</v>
      </c>
      <c r="BB330" s="134"/>
      <c r="BC330" s="134"/>
      <c r="BD330" s="134"/>
      <c r="BE330" s="134"/>
      <c r="BF330" s="134"/>
      <c r="BG330" s="134">
        <f>+BA330-BC330-BE330</f>
        <v>1</v>
      </c>
      <c r="BH330" s="134"/>
    </row>
    <row r="331" spans="1:60" ht="25.5">
      <c r="A331" s="76">
        <v>2023</v>
      </c>
      <c r="B331" s="77">
        <v>8324</v>
      </c>
      <c r="C331" s="76">
        <v>4</v>
      </c>
      <c r="D331" s="76">
        <v>8</v>
      </c>
      <c r="E331" s="76">
        <v>16</v>
      </c>
      <c r="F331" s="76">
        <v>3000</v>
      </c>
      <c r="G331" s="76">
        <v>3100</v>
      </c>
      <c r="H331" s="76">
        <v>317</v>
      </c>
      <c r="I331" s="78" t="s">
        <v>6</v>
      </c>
      <c r="J331" s="79" t="s">
        <v>65</v>
      </c>
      <c r="K331" s="88">
        <v>6000000</v>
      </c>
      <c r="L331" s="88">
        <v>0</v>
      </c>
      <c r="M331" s="88">
        <v>6000000</v>
      </c>
      <c r="N331" s="88">
        <v>0</v>
      </c>
      <c r="O331" s="88">
        <v>0</v>
      </c>
      <c r="P331" s="88">
        <v>0</v>
      </c>
      <c r="Q331" s="88">
        <v>6000000</v>
      </c>
      <c r="R331" s="88">
        <f>+R332</f>
        <v>3000000</v>
      </c>
      <c r="S331" s="88">
        <f t="shared" ref="S331:X331" si="3504">+S332</f>
        <v>0</v>
      </c>
      <c r="T331" s="88">
        <f t="shared" si="3504"/>
        <v>3000000</v>
      </c>
      <c r="U331" s="88">
        <f t="shared" si="3504"/>
        <v>0</v>
      </c>
      <c r="V331" s="88">
        <f t="shared" si="3504"/>
        <v>0</v>
      </c>
      <c r="W331" s="88">
        <f t="shared" si="3504"/>
        <v>0</v>
      </c>
      <c r="X331" s="88">
        <f t="shared" si="3504"/>
        <v>3000000</v>
      </c>
      <c r="Y331" s="88">
        <f>+Y332</f>
        <v>0</v>
      </c>
      <c r="Z331" s="88">
        <f t="shared" ref="Z331" si="3505">+Z332</f>
        <v>0</v>
      </c>
      <c r="AA331" s="88">
        <f t="shared" ref="AA331" si="3506">+AA332</f>
        <v>0</v>
      </c>
      <c r="AB331" s="88">
        <f t="shared" ref="AB331" si="3507">+AB332</f>
        <v>0</v>
      </c>
      <c r="AC331" s="88">
        <f t="shared" ref="AC331" si="3508">+AC332</f>
        <v>0</v>
      </c>
      <c r="AD331" s="88">
        <f t="shared" ref="AD331" si="3509">+AD332</f>
        <v>0</v>
      </c>
      <c r="AE331" s="88">
        <f t="shared" ref="AE331" si="3510">+AE332</f>
        <v>0</v>
      </c>
      <c r="AF331" s="88">
        <f>+AF332</f>
        <v>3000000</v>
      </c>
      <c r="AG331" s="88">
        <f t="shared" ref="AG331" si="3511">+AG332</f>
        <v>0</v>
      </c>
      <c r="AH331" s="88">
        <f t="shared" ref="AH331" si="3512">+AH332</f>
        <v>3000000</v>
      </c>
      <c r="AI331" s="88">
        <f t="shared" ref="AI331" si="3513">+AI332</f>
        <v>0</v>
      </c>
      <c r="AJ331" s="88">
        <f t="shared" ref="AJ331" si="3514">+AJ332</f>
        <v>0</v>
      </c>
      <c r="AK331" s="88">
        <f t="shared" ref="AK331" si="3515">+AK332</f>
        <v>0</v>
      </c>
      <c r="AL331" s="88">
        <f t="shared" ref="AL331" si="3516">+AL332</f>
        <v>3000000</v>
      </c>
      <c r="AM331" s="88">
        <f>+AM332</f>
        <v>0</v>
      </c>
      <c r="AN331" s="88">
        <f t="shared" ref="AN331" si="3517">+AN332</f>
        <v>0</v>
      </c>
      <c r="AO331" s="88">
        <f t="shared" ref="AO331" si="3518">+AO332</f>
        <v>0</v>
      </c>
      <c r="AP331" s="88">
        <f t="shared" ref="AP331" si="3519">+AP332</f>
        <v>0</v>
      </c>
      <c r="AQ331" s="88">
        <f t="shared" ref="AQ331" si="3520">+AQ332</f>
        <v>0</v>
      </c>
      <c r="AR331" s="88">
        <f t="shared" ref="AR331" si="3521">+AR332</f>
        <v>0</v>
      </c>
      <c r="AS331" s="88">
        <f t="shared" ref="AS331" si="3522">+AS332</f>
        <v>0</v>
      </c>
      <c r="AT331" s="88">
        <f>+AT332</f>
        <v>0</v>
      </c>
      <c r="AU331" s="88">
        <f t="shared" ref="AU331" si="3523">+AU332</f>
        <v>0</v>
      </c>
      <c r="AV331" s="88">
        <f t="shared" ref="AV331" si="3524">+AV332</f>
        <v>0</v>
      </c>
      <c r="AW331" s="88">
        <f t="shared" ref="AW331" si="3525">+AW332</f>
        <v>0</v>
      </c>
      <c r="AX331" s="88">
        <f t="shared" ref="AX331" si="3526">+AX332</f>
        <v>0</v>
      </c>
      <c r="AY331" s="88">
        <f t="shared" ref="AY331" si="3527">+AY332</f>
        <v>0</v>
      </c>
      <c r="AZ331" s="88">
        <f t="shared" ref="AZ331" si="3528">+AZ332</f>
        <v>0</v>
      </c>
      <c r="BA331" s="135"/>
      <c r="BB331" s="135"/>
      <c r="BC331" s="135"/>
      <c r="BD331" s="135"/>
      <c r="BE331" s="135"/>
      <c r="BF331" s="135"/>
      <c r="BG331" s="135"/>
      <c r="BH331" s="135"/>
    </row>
    <row r="332" spans="1:60">
      <c r="A332" s="81">
        <v>2023</v>
      </c>
      <c r="B332" s="86">
        <v>8324</v>
      </c>
      <c r="C332" s="81">
        <v>4</v>
      </c>
      <c r="D332" s="81">
        <v>8</v>
      </c>
      <c r="E332" s="81">
        <v>16</v>
      </c>
      <c r="F332" s="81">
        <v>3000</v>
      </c>
      <c r="G332" s="81">
        <v>3100</v>
      </c>
      <c r="H332" s="81">
        <v>317</v>
      </c>
      <c r="I332" s="83">
        <v>1</v>
      </c>
      <c r="J332" s="89" t="s">
        <v>46</v>
      </c>
      <c r="K332" s="87">
        <v>6000000</v>
      </c>
      <c r="L332" s="87">
        <v>0</v>
      </c>
      <c r="M332" s="85">
        <v>6000000</v>
      </c>
      <c r="N332" s="87">
        <v>0</v>
      </c>
      <c r="O332" s="87">
        <v>0</v>
      </c>
      <c r="P332" s="85">
        <v>0</v>
      </c>
      <c r="Q332" s="85">
        <v>6000000</v>
      </c>
      <c r="R332" s="85">
        <v>3000000</v>
      </c>
      <c r="S332" s="85">
        <v>0</v>
      </c>
      <c r="T332" s="85">
        <f>+R332+S332</f>
        <v>3000000</v>
      </c>
      <c r="U332" s="85">
        <v>0</v>
      </c>
      <c r="V332" s="85">
        <v>0</v>
      </c>
      <c r="W332" s="85">
        <f>+U332+V332</f>
        <v>0</v>
      </c>
      <c r="X332" s="85">
        <f>+T332+W332</f>
        <v>3000000</v>
      </c>
      <c r="Y332" s="85">
        <v>0</v>
      </c>
      <c r="Z332" s="85">
        <v>0</v>
      </c>
      <c r="AA332" s="85">
        <v>0</v>
      </c>
      <c r="AB332" s="85">
        <v>0</v>
      </c>
      <c r="AC332" s="85">
        <v>0</v>
      </c>
      <c r="AD332" s="85">
        <v>0</v>
      </c>
      <c r="AE332" s="85">
        <v>0</v>
      </c>
      <c r="AF332" s="85">
        <v>3000000</v>
      </c>
      <c r="AG332" s="85">
        <v>0</v>
      </c>
      <c r="AH332" s="85">
        <f>+AF332+AG332</f>
        <v>3000000</v>
      </c>
      <c r="AI332" s="85">
        <v>0</v>
      </c>
      <c r="AJ332" s="85">
        <v>0</v>
      </c>
      <c r="AK332" s="85">
        <f>+AI332+AJ332</f>
        <v>0</v>
      </c>
      <c r="AL332" s="85">
        <f>+AH332+AK332</f>
        <v>3000000</v>
      </c>
      <c r="AM332" s="85">
        <v>0</v>
      </c>
      <c r="AN332" s="85">
        <v>0</v>
      </c>
      <c r="AO332" s="85">
        <v>0</v>
      </c>
      <c r="AP332" s="85">
        <v>0</v>
      </c>
      <c r="AQ332" s="85">
        <v>0</v>
      </c>
      <c r="AR332" s="85">
        <v>0</v>
      </c>
      <c r="AS332" s="85">
        <v>0</v>
      </c>
      <c r="AT332" s="85">
        <f>+K332-R332-Y332-AF332-AM332</f>
        <v>0</v>
      </c>
      <c r="AU332" s="85">
        <f>+L332-S332-Z332-AG332-AN332</f>
        <v>0</v>
      </c>
      <c r="AV332" s="85">
        <f>+AT332+AU332</f>
        <v>0</v>
      </c>
      <c r="AW332" s="85">
        <f>+N332-U332-AB332-AI332-AP332</f>
        <v>0</v>
      </c>
      <c r="AX332" s="85">
        <f>+O332-V332-AC332-AJ332-AQ332</f>
        <v>0</v>
      </c>
      <c r="AY332" s="85">
        <f>+AW332+AX332</f>
        <v>0</v>
      </c>
      <c r="AZ332" s="85">
        <f>+AV332+AY332</f>
        <v>0</v>
      </c>
      <c r="BA332" s="134">
        <v>1</v>
      </c>
      <c r="BB332" s="134"/>
      <c r="BC332" s="134"/>
      <c r="BD332" s="134"/>
      <c r="BE332" s="134"/>
      <c r="BF332" s="134"/>
      <c r="BG332" s="134">
        <f>+BA332-BC332-BE332</f>
        <v>1</v>
      </c>
      <c r="BH332" s="134"/>
    </row>
    <row r="333" spans="1:60" ht="25.5">
      <c r="A333" s="71">
        <v>2023</v>
      </c>
      <c r="B333" s="72">
        <v>8324</v>
      </c>
      <c r="C333" s="71">
        <v>4</v>
      </c>
      <c r="D333" s="71">
        <v>8</v>
      </c>
      <c r="E333" s="71">
        <v>16</v>
      </c>
      <c r="F333" s="71">
        <v>3000</v>
      </c>
      <c r="G333" s="71">
        <v>3500</v>
      </c>
      <c r="H333" s="71"/>
      <c r="I333" s="73" t="s">
        <v>6</v>
      </c>
      <c r="J333" s="74" t="s">
        <v>138</v>
      </c>
      <c r="K333" s="75">
        <v>5000000</v>
      </c>
      <c r="L333" s="75">
        <v>0</v>
      </c>
      <c r="M333" s="75">
        <v>5000000</v>
      </c>
      <c r="N333" s="75">
        <v>0</v>
      </c>
      <c r="O333" s="75">
        <v>0</v>
      </c>
      <c r="P333" s="75">
        <v>0</v>
      </c>
      <c r="Q333" s="75">
        <v>5000000</v>
      </c>
      <c r="R333" s="75">
        <f>+R334</f>
        <v>0</v>
      </c>
      <c r="S333" s="75">
        <f t="shared" ref="S333:X334" si="3529">+S334</f>
        <v>0</v>
      </c>
      <c r="T333" s="75">
        <f t="shared" si="3529"/>
        <v>0</v>
      </c>
      <c r="U333" s="75">
        <f t="shared" si="3529"/>
        <v>0</v>
      </c>
      <c r="V333" s="75">
        <f t="shared" si="3529"/>
        <v>0</v>
      </c>
      <c r="W333" s="75">
        <f t="shared" si="3529"/>
        <v>0</v>
      </c>
      <c r="X333" s="75">
        <f t="shared" si="3529"/>
        <v>0</v>
      </c>
      <c r="Y333" s="75">
        <f>+Y334</f>
        <v>0</v>
      </c>
      <c r="Z333" s="75">
        <f t="shared" ref="Z333:Z334" si="3530">+Z334</f>
        <v>0</v>
      </c>
      <c r="AA333" s="75">
        <f t="shared" ref="AA333:AA334" si="3531">+AA334</f>
        <v>0</v>
      </c>
      <c r="AB333" s="75">
        <f t="shared" ref="AB333:AB334" si="3532">+AB334</f>
        <v>0</v>
      </c>
      <c r="AC333" s="75">
        <f t="shared" ref="AC333:AC334" si="3533">+AC334</f>
        <v>0</v>
      </c>
      <c r="AD333" s="75">
        <f t="shared" ref="AD333:AD334" si="3534">+AD334</f>
        <v>0</v>
      </c>
      <c r="AE333" s="75">
        <f t="shared" ref="AE333:AE334" si="3535">+AE334</f>
        <v>0</v>
      </c>
      <c r="AF333" s="75">
        <f>+AF334</f>
        <v>0</v>
      </c>
      <c r="AG333" s="75">
        <f t="shared" ref="AG333:AG334" si="3536">+AG334</f>
        <v>0</v>
      </c>
      <c r="AH333" s="75">
        <f t="shared" ref="AH333:AH334" si="3537">+AH334</f>
        <v>0</v>
      </c>
      <c r="AI333" s="75">
        <f t="shared" ref="AI333:AI334" si="3538">+AI334</f>
        <v>0</v>
      </c>
      <c r="AJ333" s="75">
        <f t="shared" ref="AJ333:AJ334" si="3539">+AJ334</f>
        <v>0</v>
      </c>
      <c r="AK333" s="75">
        <f t="shared" ref="AK333:AK334" si="3540">+AK334</f>
        <v>0</v>
      </c>
      <c r="AL333" s="75">
        <f t="shared" ref="AL333:AL334" si="3541">+AL334</f>
        <v>0</v>
      </c>
      <c r="AM333" s="75">
        <f>+AM334</f>
        <v>0</v>
      </c>
      <c r="AN333" s="75">
        <f t="shared" ref="AN333:AN334" si="3542">+AN334</f>
        <v>0</v>
      </c>
      <c r="AO333" s="75">
        <f t="shared" ref="AO333:AO334" si="3543">+AO334</f>
        <v>0</v>
      </c>
      <c r="AP333" s="75">
        <f t="shared" ref="AP333:AP334" si="3544">+AP334</f>
        <v>0</v>
      </c>
      <c r="AQ333" s="75">
        <f t="shared" ref="AQ333:AQ334" si="3545">+AQ334</f>
        <v>0</v>
      </c>
      <c r="AR333" s="75">
        <f t="shared" ref="AR333:AR334" si="3546">+AR334</f>
        <v>0</v>
      </c>
      <c r="AS333" s="75">
        <f t="shared" ref="AS333:AS334" si="3547">+AS334</f>
        <v>0</v>
      </c>
      <c r="AT333" s="75">
        <f>+AT334</f>
        <v>5000000</v>
      </c>
      <c r="AU333" s="75">
        <f t="shared" ref="AU333:AU334" si="3548">+AU334</f>
        <v>0</v>
      </c>
      <c r="AV333" s="75">
        <f t="shared" ref="AV333:AV334" si="3549">+AV334</f>
        <v>5000000</v>
      </c>
      <c r="AW333" s="75">
        <f t="shared" ref="AW333:AW334" si="3550">+AW334</f>
        <v>0</v>
      </c>
      <c r="AX333" s="75">
        <f t="shared" ref="AX333:AX334" si="3551">+AX334</f>
        <v>0</v>
      </c>
      <c r="AY333" s="75">
        <f t="shared" ref="AY333:AY334" si="3552">+AY334</f>
        <v>0</v>
      </c>
      <c r="AZ333" s="75">
        <f t="shared" ref="AZ333:AZ334" si="3553">+AZ334</f>
        <v>5000000</v>
      </c>
      <c r="BA333" s="132"/>
      <c r="BB333" s="132"/>
      <c r="BC333" s="132"/>
      <c r="BD333" s="132"/>
      <c r="BE333" s="132"/>
      <c r="BF333" s="132"/>
      <c r="BG333" s="132"/>
      <c r="BH333" s="132"/>
    </row>
    <row r="334" spans="1:60" ht="25.5">
      <c r="A334" s="76">
        <v>2023</v>
      </c>
      <c r="B334" s="77">
        <v>8324</v>
      </c>
      <c r="C334" s="76">
        <v>4</v>
      </c>
      <c r="D334" s="76">
        <v>8</v>
      </c>
      <c r="E334" s="76">
        <v>16</v>
      </c>
      <c r="F334" s="76">
        <v>3000</v>
      </c>
      <c r="G334" s="76">
        <v>3500</v>
      </c>
      <c r="H334" s="76">
        <v>353</v>
      </c>
      <c r="I334" s="78" t="s">
        <v>6</v>
      </c>
      <c r="J334" s="79" t="s">
        <v>55</v>
      </c>
      <c r="K334" s="88">
        <v>5000000</v>
      </c>
      <c r="L334" s="88">
        <v>0</v>
      </c>
      <c r="M334" s="88">
        <v>5000000</v>
      </c>
      <c r="N334" s="88">
        <v>0</v>
      </c>
      <c r="O334" s="88">
        <v>0</v>
      </c>
      <c r="P334" s="88">
        <v>0</v>
      </c>
      <c r="Q334" s="88">
        <v>5000000</v>
      </c>
      <c r="R334" s="88">
        <f>+R335</f>
        <v>0</v>
      </c>
      <c r="S334" s="88">
        <f t="shared" si="3529"/>
        <v>0</v>
      </c>
      <c r="T334" s="88">
        <f t="shared" si="3529"/>
        <v>0</v>
      </c>
      <c r="U334" s="88">
        <f t="shared" si="3529"/>
        <v>0</v>
      </c>
      <c r="V334" s="88">
        <f t="shared" si="3529"/>
        <v>0</v>
      </c>
      <c r="W334" s="88">
        <f t="shared" si="3529"/>
        <v>0</v>
      </c>
      <c r="X334" s="88">
        <f t="shared" si="3529"/>
        <v>0</v>
      </c>
      <c r="Y334" s="88">
        <f>+Y335</f>
        <v>0</v>
      </c>
      <c r="Z334" s="88">
        <f t="shared" si="3530"/>
        <v>0</v>
      </c>
      <c r="AA334" s="88">
        <f t="shared" si="3531"/>
        <v>0</v>
      </c>
      <c r="AB334" s="88">
        <f t="shared" si="3532"/>
        <v>0</v>
      </c>
      <c r="AC334" s="88">
        <f t="shared" si="3533"/>
        <v>0</v>
      </c>
      <c r="AD334" s="88">
        <f t="shared" si="3534"/>
        <v>0</v>
      </c>
      <c r="AE334" s="88">
        <f t="shared" si="3535"/>
        <v>0</v>
      </c>
      <c r="AF334" s="88">
        <f>+AF335</f>
        <v>0</v>
      </c>
      <c r="AG334" s="88">
        <f t="shared" si="3536"/>
        <v>0</v>
      </c>
      <c r="AH334" s="88">
        <f t="shared" si="3537"/>
        <v>0</v>
      </c>
      <c r="AI334" s="88">
        <f t="shared" si="3538"/>
        <v>0</v>
      </c>
      <c r="AJ334" s="88">
        <f t="shared" si="3539"/>
        <v>0</v>
      </c>
      <c r="AK334" s="88">
        <f t="shared" si="3540"/>
        <v>0</v>
      </c>
      <c r="AL334" s="88">
        <f t="shared" si="3541"/>
        <v>0</v>
      </c>
      <c r="AM334" s="88">
        <f>+AM335</f>
        <v>0</v>
      </c>
      <c r="AN334" s="88">
        <f t="shared" si="3542"/>
        <v>0</v>
      </c>
      <c r="AO334" s="88">
        <f t="shared" si="3543"/>
        <v>0</v>
      </c>
      <c r="AP334" s="88">
        <f t="shared" si="3544"/>
        <v>0</v>
      </c>
      <c r="AQ334" s="88">
        <f t="shared" si="3545"/>
        <v>0</v>
      </c>
      <c r="AR334" s="88">
        <f t="shared" si="3546"/>
        <v>0</v>
      </c>
      <c r="AS334" s="88">
        <f t="shared" si="3547"/>
        <v>0</v>
      </c>
      <c r="AT334" s="88">
        <f>+AT335</f>
        <v>5000000</v>
      </c>
      <c r="AU334" s="88">
        <f t="shared" si="3548"/>
        <v>0</v>
      </c>
      <c r="AV334" s="88">
        <f t="shared" si="3549"/>
        <v>5000000</v>
      </c>
      <c r="AW334" s="88">
        <f t="shared" si="3550"/>
        <v>0</v>
      </c>
      <c r="AX334" s="88">
        <f t="shared" si="3551"/>
        <v>0</v>
      </c>
      <c r="AY334" s="88">
        <f t="shared" si="3552"/>
        <v>0</v>
      </c>
      <c r="AZ334" s="88">
        <f t="shared" si="3553"/>
        <v>5000000</v>
      </c>
      <c r="BA334" s="135"/>
      <c r="BB334" s="135"/>
      <c r="BC334" s="135"/>
      <c r="BD334" s="135"/>
      <c r="BE334" s="135"/>
      <c r="BF334" s="135"/>
      <c r="BG334" s="135"/>
      <c r="BH334" s="135"/>
    </row>
    <row r="335" spans="1:60" ht="25.5">
      <c r="A335" s="81">
        <v>2023</v>
      </c>
      <c r="B335" s="86">
        <v>8324</v>
      </c>
      <c r="C335" s="81">
        <v>4</v>
      </c>
      <c r="D335" s="81">
        <v>8</v>
      </c>
      <c r="E335" s="81">
        <v>16</v>
      </c>
      <c r="F335" s="81">
        <v>3000</v>
      </c>
      <c r="G335" s="81">
        <v>3500</v>
      </c>
      <c r="H335" s="81">
        <v>353</v>
      </c>
      <c r="I335" s="83">
        <v>1</v>
      </c>
      <c r="J335" s="89" t="s">
        <v>55</v>
      </c>
      <c r="K335" s="87">
        <v>5000000</v>
      </c>
      <c r="L335" s="87">
        <v>0</v>
      </c>
      <c r="M335" s="85">
        <v>5000000</v>
      </c>
      <c r="N335" s="87">
        <v>0</v>
      </c>
      <c r="O335" s="87">
        <v>0</v>
      </c>
      <c r="P335" s="85">
        <v>0</v>
      </c>
      <c r="Q335" s="85">
        <v>5000000</v>
      </c>
      <c r="R335" s="85">
        <v>0</v>
      </c>
      <c r="S335" s="85">
        <v>0</v>
      </c>
      <c r="T335" s="85">
        <f>+R335+S335</f>
        <v>0</v>
      </c>
      <c r="U335" s="85">
        <v>0</v>
      </c>
      <c r="V335" s="85">
        <v>0</v>
      </c>
      <c r="W335" s="85">
        <f>+U335+V335</f>
        <v>0</v>
      </c>
      <c r="X335" s="85">
        <f>+T335+W335</f>
        <v>0</v>
      </c>
      <c r="Y335" s="85">
        <v>0</v>
      </c>
      <c r="Z335" s="85">
        <v>0</v>
      </c>
      <c r="AA335" s="85">
        <v>0</v>
      </c>
      <c r="AB335" s="85">
        <v>0</v>
      </c>
      <c r="AC335" s="85">
        <v>0</v>
      </c>
      <c r="AD335" s="85">
        <v>0</v>
      </c>
      <c r="AE335" s="85">
        <v>0</v>
      </c>
      <c r="AF335" s="85">
        <v>0</v>
      </c>
      <c r="AG335" s="85">
        <v>0</v>
      </c>
      <c r="AH335" s="85">
        <v>0</v>
      </c>
      <c r="AI335" s="85">
        <v>0</v>
      </c>
      <c r="AJ335" s="85">
        <v>0</v>
      </c>
      <c r="AK335" s="85">
        <v>0</v>
      </c>
      <c r="AL335" s="85">
        <f>+AH335+AK335</f>
        <v>0</v>
      </c>
      <c r="AM335" s="85">
        <v>0</v>
      </c>
      <c r="AN335" s="85">
        <v>0</v>
      </c>
      <c r="AO335" s="85">
        <v>0</v>
      </c>
      <c r="AP335" s="85">
        <v>0</v>
      </c>
      <c r="AQ335" s="85">
        <v>0</v>
      </c>
      <c r="AR335" s="85">
        <v>0</v>
      </c>
      <c r="AS335" s="85">
        <v>0</v>
      </c>
      <c r="AT335" s="85">
        <f>+K335-R335-Y335-AF335-AM335</f>
        <v>5000000</v>
      </c>
      <c r="AU335" s="85">
        <f>+L335-S335-Z335-AG335-AN335</f>
        <v>0</v>
      </c>
      <c r="AV335" s="85">
        <f>+AT335+AU335</f>
        <v>5000000</v>
      </c>
      <c r="AW335" s="85">
        <f>+N335-U335-AB335-AI335-AP335</f>
        <v>0</v>
      </c>
      <c r="AX335" s="85">
        <f>+O335-V335-AC335-AJ335-AQ335</f>
        <v>0</v>
      </c>
      <c r="AY335" s="85">
        <f>+AW335+AX335</f>
        <v>0</v>
      </c>
      <c r="AZ335" s="85">
        <f>+AV335+AY335</f>
        <v>5000000</v>
      </c>
      <c r="BA335" s="134">
        <v>1</v>
      </c>
      <c r="BB335" s="134"/>
      <c r="BC335" s="134"/>
      <c r="BD335" s="134"/>
      <c r="BE335" s="134"/>
      <c r="BF335" s="134"/>
      <c r="BG335" s="134">
        <f>+BA335-BC335-BE335</f>
        <v>1</v>
      </c>
      <c r="BH335" s="134"/>
    </row>
    <row r="336" spans="1:60">
      <c r="A336" s="66">
        <v>2023</v>
      </c>
      <c r="B336" s="67">
        <v>8324</v>
      </c>
      <c r="C336" s="66">
        <v>4</v>
      </c>
      <c r="D336" s="66">
        <v>8</v>
      </c>
      <c r="E336" s="66">
        <v>16</v>
      </c>
      <c r="F336" s="66">
        <v>5000</v>
      </c>
      <c r="G336" s="66"/>
      <c r="H336" s="66"/>
      <c r="I336" s="68" t="s">
        <v>6</v>
      </c>
      <c r="J336" s="69" t="s">
        <v>28</v>
      </c>
      <c r="K336" s="70">
        <v>5281000</v>
      </c>
      <c r="L336" s="70">
        <v>0</v>
      </c>
      <c r="M336" s="70">
        <v>5281000</v>
      </c>
      <c r="N336" s="70">
        <v>0</v>
      </c>
      <c r="O336" s="70">
        <v>0</v>
      </c>
      <c r="P336" s="70">
        <v>0</v>
      </c>
      <c r="Q336" s="70">
        <v>5281000</v>
      </c>
      <c r="R336" s="70">
        <f>+R337+R340</f>
        <v>0</v>
      </c>
      <c r="S336" s="70">
        <f t="shared" ref="S336:X336" si="3554">+S337+S340</f>
        <v>0</v>
      </c>
      <c r="T336" s="70">
        <f t="shared" si="3554"/>
        <v>0</v>
      </c>
      <c r="U336" s="70">
        <f t="shared" si="3554"/>
        <v>0</v>
      </c>
      <c r="V336" s="70">
        <f t="shared" si="3554"/>
        <v>0</v>
      </c>
      <c r="W336" s="70">
        <f t="shared" si="3554"/>
        <v>0</v>
      </c>
      <c r="X336" s="70">
        <f t="shared" si="3554"/>
        <v>0</v>
      </c>
      <c r="Y336" s="70">
        <f>+Y337+Y340</f>
        <v>0</v>
      </c>
      <c r="Z336" s="70">
        <f t="shared" ref="Z336" si="3555">+Z337+Z340</f>
        <v>0</v>
      </c>
      <c r="AA336" s="70">
        <f t="shared" ref="AA336" si="3556">+AA337+AA340</f>
        <v>0</v>
      </c>
      <c r="AB336" s="70">
        <f t="shared" ref="AB336" si="3557">+AB337+AB340</f>
        <v>0</v>
      </c>
      <c r="AC336" s="70">
        <f t="shared" ref="AC336" si="3558">+AC337+AC340</f>
        <v>0</v>
      </c>
      <c r="AD336" s="70">
        <f t="shared" ref="AD336" si="3559">+AD337+AD340</f>
        <v>0</v>
      </c>
      <c r="AE336" s="70">
        <f t="shared" ref="AE336" si="3560">+AE337+AE340</f>
        <v>0</v>
      </c>
      <c r="AF336" s="70">
        <f>+AF337+AF340</f>
        <v>0</v>
      </c>
      <c r="AG336" s="70">
        <f t="shared" ref="AG336" si="3561">+AG337+AG340</f>
        <v>0</v>
      </c>
      <c r="AH336" s="70">
        <f t="shared" ref="AH336" si="3562">+AH337+AH340</f>
        <v>0</v>
      </c>
      <c r="AI336" s="70">
        <f t="shared" ref="AI336" si="3563">+AI337+AI340</f>
        <v>0</v>
      </c>
      <c r="AJ336" s="70">
        <f t="shared" ref="AJ336" si="3564">+AJ337+AJ340</f>
        <v>0</v>
      </c>
      <c r="AK336" s="70">
        <f t="shared" ref="AK336" si="3565">+AK337+AK340</f>
        <v>0</v>
      </c>
      <c r="AL336" s="70">
        <f t="shared" ref="AL336" si="3566">+AL337+AL340</f>
        <v>0</v>
      </c>
      <c r="AM336" s="70">
        <f>+AM337+AM340</f>
        <v>0</v>
      </c>
      <c r="AN336" s="70">
        <f t="shared" ref="AN336" si="3567">+AN337+AN340</f>
        <v>0</v>
      </c>
      <c r="AO336" s="70">
        <f t="shared" ref="AO336" si="3568">+AO337+AO340</f>
        <v>0</v>
      </c>
      <c r="AP336" s="70">
        <f t="shared" ref="AP336" si="3569">+AP337+AP340</f>
        <v>0</v>
      </c>
      <c r="AQ336" s="70">
        <f t="shared" ref="AQ336" si="3570">+AQ337+AQ340</f>
        <v>0</v>
      </c>
      <c r="AR336" s="70">
        <f t="shared" ref="AR336" si="3571">+AR337+AR340</f>
        <v>0</v>
      </c>
      <c r="AS336" s="70">
        <f t="shared" ref="AS336" si="3572">+AS337+AS340</f>
        <v>0</v>
      </c>
      <c r="AT336" s="70">
        <f>+AT337+AT340</f>
        <v>5281000</v>
      </c>
      <c r="AU336" s="70">
        <f t="shared" ref="AU336" si="3573">+AU337+AU340</f>
        <v>0</v>
      </c>
      <c r="AV336" s="70">
        <f t="shared" ref="AV336" si="3574">+AV337+AV340</f>
        <v>5281000</v>
      </c>
      <c r="AW336" s="70">
        <f t="shared" ref="AW336" si="3575">+AW337+AW340</f>
        <v>0</v>
      </c>
      <c r="AX336" s="70">
        <f t="shared" ref="AX336" si="3576">+AX337+AX340</f>
        <v>0</v>
      </c>
      <c r="AY336" s="70">
        <f t="shared" ref="AY336" si="3577">+AY337+AY340</f>
        <v>0</v>
      </c>
      <c r="AZ336" s="70">
        <f t="shared" ref="AZ336" si="3578">+AZ337+AZ340</f>
        <v>5281000</v>
      </c>
      <c r="BA336" s="131"/>
      <c r="BB336" s="131"/>
      <c r="BC336" s="131"/>
      <c r="BD336" s="131"/>
      <c r="BE336" s="131"/>
      <c r="BF336" s="131"/>
      <c r="BG336" s="131"/>
      <c r="BH336" s="131"/>
    </row>
    <row r="337" spans="1:60">
      <c r="A337" s="71">
        <v>2023</v>
      </c>
      <c r="B337" s="72">
        <v>8324</v>
      </c>
      <c r="C337" s="71">
        <v>4</v>
      </c>
      <c r="D337" s="71">
        <v>8</v>
      </c>
      <c r="E337" s="71">
        <v>16</v>
      </c>
      <c r="F337" s="71">
        <v>5000</v>
      </c>
      <c r="G337" s="71">
        <v>5100</v>
      </c>
      <c r="H337" s="71"/>
      <c r="I337" s="73" t="s">
        <v>6</v>
      </c>
      <c r="J337" s="74" t="s">
        <v>29</v>
      </c>
      <c r="K337" s="75">
        <v>1081000</v>
      </c>
      <c r="L337" s="75">
        <v>0</v>
      </c>
      <c r="M337" s="75">
        <v>1081000</v>
      </c>
      <c r="N337" s="75">
        <v>0</v>
      </c>
      <c r="O337" s="75">
        <v>0</v>
      </c>
      <c r="P337" s="75">
        <v>0</v>
      </c>
      <c r="Q337" s="75">
        <v>1081000</v>
      </c>
      <c r="R337" s="75">
        <f>+R338</f>
        <v>0</v>
      </c>
      <c r="S337" s="75">
        <f t="shared" ref="S337:X338" si="3579">+S338</f>
        <v>0</v>
      </c>
      <c r="T337" s="75">
        <f t="shared" si="3579"/>
        <v>0</v>
      </c>
      <c r="U337" s="75">
        <f t="shared" si="3579"/>
        <v>0</v>
      </c>
      <c r="V337" s="75">
        <f t="shared" si="3579"/>
        <v>0</v>
      </c>
      <c r="W337" s="75">
        <f t="shared" si="3579"/>
        <v>0</v>
      </c>
      <c r="X337" s="75">
        <f t="shared" si="3579"/>
        <v>0</v>
      </c>
      <c r="Y337" s="75">
        <f>+Y338</f>
        <v>0</v>
      </c>
      <c r="Z337" s="75">
        <f t="shared" ref="Z337:Z338" si="3580">+Z338</f>
        <v>0</v>
      </c>
      <c r="AA337" s="75">
        <f t="shared" ref="AA337:AA338" si="3581">+AA338</f>
        <v>0</v>
      </c>
      <c r="AB337" s="75">
        <f t="shared" ref="AB337:AB338" si="3582">+AB338</f>
        <v>0</v>
      </c>
      <c r="AC337" s="75">
        <f t="shared" ref="AC337:AC338" si="3583">+AC338</f>
        <v>0</v>
      </c>
      <c r="AD337" s="75">
        <f t="shared" ref="AD337:AD338" si="3584">+AD338</f>
        <v>0</v>
      </c>
      <c r="AE337" s="75">
        <f t="shared" ref="AE337:AE338" si="3585">+AE338</f>
        <v>0</v>
      </c>
      <c r="AF337" s="75">
        <f>+AF338</f>
        <v>0</v>
      </c>
      <c r="AG337" s="75">
        <f t="shared" ref="AG337:AG338" si="3586">+AG338</f>
        <v>0</v>
      </c>
      <c r="AH337" s="75">
        <f t="shared" ref="AH337:AH338" si="3587">+AH338</f>
        <v>0</v>
      </c>
      <c r="AI337" s="75">
        <f t="shared" ref="AI337:AI338" si="3588">+AI338</f>
        <v>0</v>
      </c>
      <c r="AJ337" s="75">
        <f t="shared" ref="AJ337:AJ338" si="3589">+AJ338</f>
        <v>0</v>
      </c>
      <c r="AK337" s="75">
        <f t="shared" ref="AK337:AK338" si="3590">+AK338</f>
        <v>0</v>
      </c>
      <c r="AL337" s="75">
        <f t="shared" ref="AL337:AL338" si="3591">+AL338</f>
        <v>0</v>
      </c>
      <c r="AM337" s="75">
        <f>+AM338</f>
        <v>0</v>
      </c>
      <c r="AN337" s="75">
        <f t="shared" ref="AN337:AN338" si="3592">+AN338</f>
        <v>0</v>
      </c>
      <c r="AO337" s="75">
        <f t="shared" ref="AO337:AO338" si="3593">+AO338</f>
        <v>0</v>
      </c>
      <c r="AP337" s="75">
        <f t="shared" ref="AP337:AP338" si="3594">+AP338</f>
        <v>0</v>
      </c>
      <c r="AQ337" s="75">
        <f t="shared" ref="AQ337:AQ338" si="3595">+AQ338</f>
        <v>0</v>
      </c>
      <c r="AR337" s="75">
        <f t="shared" ref="AR337:AR338" si="3596">+AR338</f>
        <v>0</v>
      </c>
      <c r="AS337" s="75">
        <f t="shared" ref="AS337:AS338" si="3597">+AS338</f>
        <v>0</v>
      </c>
      <c r="AT337" s="75">
        <f>+AT338</f>
        <v>1081000</v>
      </c>
      <c r="AU337" s="75">
        <f t="shared" ref="AU337:AU338" si="3598">+AU338</f>
        <v>0</v>
      </c>
      <c r="AV337" s="75">
        <f t="shared" ref="AV337:AV338" si="3599">+AV338</f>
        <v>1081000</v>
      </c>
      <c r="AW337" s="75">
        <f t="shared" ref="AW337:AW338" si="3600">+AW338</f>
        <v>0</v>
      </c>
      <c r="AX337" s="75">
        <f t="shared" ref="AX337:AX338" si="3601">+AX338</f>
        <v>0</v>
      </c>
      <c r="AY337" s="75">
        <f t="shared" ref="AY337:AY338" si="3602">+AY338</f>
        <v>0</v>
      </c>
      <c r="AZ337" s="75">
        <f t="shared" ref="AZ337:AZ338" si="3603">+AZ338</f>
        <v>1081000</v>
      </c>
      <c r="BA337" s="132"/>
      <c r="BB337" s="132"/>
      <c r="BC337" s="132"/>
      <c r="BD337" s="132"/>
      <c r="BE337" s="132"/>
      <c r="BF337" s="132"/>
      <c r="BG337" s="132"/>
      <c r="BH337" s="132"/>
    </row>
    <row r="338" spans="1:60">
      <c r="A338" s="76">
        <v>2023</v>
      </c>
      <c r="B338" s="77">
        <v>8324</v>
      </c>
      <c r="C338" s="76">
        <v>4</v>
      </c>
      <c r="D338" s="76">
        <v>8</v>
      </c>
      <c r="E338" s="76">
        <v>16</v>
      </c>
      <c r="F338" s="76">
        <v>5000</v>
      </c>
      <c r="G338" s="76">
        <v>5100</v>
      </c>
      <c r="H338" s="76">
        <v>515</v>
      </c>
      <c r="I338" s="78" t="s">
        <v>6</v>
      </c>
      <c r="J338" s="79" t="s">
        <v>31</v>
      </c>
      <c r="K338" s="88">
        <v>1081000</v>
      </c>
      <c r="L338" s="88">
        <v>0</v>
      </c>
      <c r="M338" s="88">
        <v>1081000</v>
      </c>
      <c r="N338" s="88">
        <v>0</v>
      </c>
      <c r="O338" s="88">
        <v>0</v>
      </c>
      <c r="P338" s="88">
        <v>0</v>
      </c>
      <c r="Q338" s="88">
        <v>1081000</v>
      </c>
      <c r="R338" s="88">
        <f>+R339</f>
        <v>0</v>
      </c>
      <c r="S338" s="88">
        <f t="shared" si="3579"/>
        <v>0</v>
      </c>
      <c r="T338" s="88">
        <f t="shared" si="3579"/>
        <v>0</v>
      </c>
      <c r="U338" s="88">
        <f t="shared" si="3579"/>
        <v>0</v>
      </c>
      <c r="V338" s="88">
        <f t="shared" si="3579"/>
        <v>0</v>
      </c>
      <c r="W338" s="88">
        <f t="shared" si="3579"/>
        <v>0</v>
      </c>
      <c r="X338" s="88">
        <f t="shared" si="3579"/>
        <v>0</v>
      </c>
      <c r="Y338" s="88">
        <f>+Y339</f>
        <v>0</v>
      </c>
      <c r="Z338" s="88">
        <f t="shared" si="3580"/>
        <v>0</v>
      </c>
      <c r="AA338" s="88">
        <f t="shared" si="3581"/>
        <v>0</v>
      </c>
      <c r="AB338" s="88">
        <f t="shared" si="3582"/>
        <v>0</v>
      </c>
      <c r="AC338" s="88">
        <f t="shared" si="3583"/>
        <v>0</v>
      </c>
      <c r="AD338" s="88">
        <f t="shared" si="3584"/>
        <v>0</v>
      </c>
      <c r="AE338" s="88">
        <f t="shared" si="3585"/>
        <v>0</v>
      </c>
      <c r="AF338" s="88">
        <f>+AF339</f>
        <v>0</v>
      </c>
      <c r="AG338" s="88">
        <f t="shared" si="3586"/>
        <v>0</v>
      </c>
      <c r="AH338" s="88">
        <f t="shared" si="3587"/>
        <v>0</v>
      </c>
      <c r="AI338" s="88">
        <f t="shared" si="3588"/>
        <v>0</v>
      </c>
      <c r="AJ338" s="88">
        <f t="shared" si="3589"/>
        <v>0</v>
      </c>
      <c r="AK338" s="88">
        <f t="shared" si="3590"/>
        <v>0</v>
      </c>
      <c r="AL338" s="88">
        <f t="shared" si="3591"/>
        <v>0</v>
      </c>
      <c r="AM338" s="88">
        <f>+AM339</f>
        <v>0</v>
      </c>
      <c r="AN338" s="88">
        <f t="shared" si="3592"/>
        <v>0</v>
      </c>
      <c r="AO338" s="88">
        <f t="shared" si="3593"/>
        <v>0</v>
      </c>
      <c r="AP338" s="88">
        <f t="shared" si="3594"/>
        <v>0</v>
      </c>
      <c r="AQ338" s="88">
        <f t="shared" si="3595"/>
        <v>0</v>
      </c>
      <c r="AR338" s="88">
        <f t="shared" si="3596"/>
        <v>0</v>
      </c>
      <c r="AS338" s="88">
        <f t="shared" si="3597"/>
        <v>0</v>
      </c>
      <c r="AT338" s="88">
        <f>+AT339</f>
        <v>1081000</v>
      </c>
      <c r="AU338" s="88">
        <f t="shared" si="3598"/>
        <v>0</v>
      </c>
      <c r="AV338" s="88">
        <f t="shared" si="3599"/>
        <v>1081000</v>
      </c>
      <c r="AW338" s="88">
        <f t="shared" si="3600"/>
        <v>0</v>
      </c>
      <c r="AX338" s="88">
        <f t="shared" si="3601"/>
        <v>0</v>
      </c>
      <c r="AY338" s="88">
        <f t="shared" si="3602"/>
        <v>0</v>
      </c>
      <c r="AZ338" s="88">
        <f t="shared" si="3603"/>
        <v>1081000</v>
      </c>
      <c r="BA338" s="135"/>
      <c r="BB338" s="135"/>
      <c r="BC338" s="135"/>
      <c r="BD338" s="135"/>
      <c r="BE338" s="135"/>
      <c r="BF338" s="135"/>
      <c r="BG338" s="135"/>
      <c r="BH338" s="135"/>
    </row>
    <row r="339" spans="1:60">
      <c r="A339" s="81">
        <v>2023</v>
      </c>
      <c r="B339" s="86">
        <v>8324</v>
      </c>
      <c r="C339" s="81">
        <v>4</v>
      </c>
      <c r="D339" s="81">
        <v>8</v>
      </c>
      <c r="E339" s="81">
        <v>16</v>
      </c>
      <c r="F339" s="81">
        <v>5000</v>
      </c>
      <c r="G339" s="81">
        <v>5100</v>
      </c>
      <c r="H339" s="81">
        <v>515</v>
      </c>
      <c r="I339" s="83">
        <v>1</v>
      </c>
      <c r="J339" s="89" t="s">
        <v>31</v>
      </c>
      <c r="K339" s="87">
        <v>1081000</v>
      </c>
      <c r="L339" s="87">
        <v>0</v>
      </c>
      <c r="M339" s="85">
        <v>1081000</v>
      </c>
      <c r="N339" s="87">
        <v>0</v>
      </c>
      <c r="O339" s="87">
        <v>0</v>
      </c>
      <c r="P339" s="85">
        <v>0</v>
      </c>
      <c r="Q339" s="85">
        <v>1081000</v>
      </c>
      <c r="R339" s="85">
        <v>0</v>
      </c>
      <c r="S339" s="85">
        <v>0</v>
      </c>
      <c r="T339" s="85">
        <f>+R339+S339</f>
        <v>0</v>
      </c>
      <c r="U339" s="85">
        <v>0</v>
      </c>
      <c r="V339" s="85">
        <v>0</v>
      </c>
      <c r="W339" s="85">
        <f>+U339+V339</f>
        <v>0</v>
      </c>
      <c r="X339" s="85">
        <f>+T339+W339</f>
        <v>0</v>
      </c>
      <c r="Y339" s="85">
        <v>0</v>
      </c>
      <c r="Z339" s="85">
        <v>0</v>
      </c>
      <c r="AA339" s="85">
        <v>0</v>
      </c>
      <c r="AB339" s="85">
        <v>0</v>
      </c>
      <c r="AC339" s="85">
        <v>0</v>
      </c>
      <c r="AD339" s="85">
        <v>0</v>
      </c>
      <c r="AE339" s="85">
        <v>0</v>
      </c>
      <c r="AF339" s="85">
        <v>0</v>
      </c>
      <c r="AG339" s="85">
        <v>0</v>
      </c>
      <c r="AH339" s="85">
        <v>0</v>
      </c>
      <c r="AI339" s="85">
        <v>0</v>
      </c>
      <c r="AJ339" s="85">
        <v>0</v>
      </c>
      <c r="AK339" s="85">
        <v>0</v>
      </c>
      <c r="AL339" s="85">
        <f>+AH339+AK339</f>
        <v>0</v>
      </c>
      <c r="AM339" s="85">
        <v>0</v>
      </c>
      <c r="AN339" s="85">
        <v>0</v>
      </c>
      <c r="AO339" s="85">
        <v>0</v>
      </c>
      <c r="AP339" s="85">
        <v>0</v>
      </c>
      <c r="AQ339" s="85">
        <v>0</v>
      </c>
      <c r="AR339" s="85">
        <v>0</v>
      </c>
      <c r="AS339" s="85">
        <v>0</v>
      </c>
      <c r="AT339" s="85">
        <f>+K339-R339-Y339-AF339-AM339</f>
        <v>1081000</v>
      </c>
      <c r="AU339" s="85">
        <f>+L339-S339-Z339-AG339-AN339</f>
        <v>0</v>
      </c>
      <c r="AV339" s="85">
        <f>+AT339+AU339</f>
        <v>1081000</v>
      </c>
      <c r="AW339" s="85">
        <f>+N339-U339-AB339-AI339-AP339</f>
        <v>0</v>
      </c>
      <c r="AX339" s="85">
        <f>+O339-V339-AC339-AJ339-AQ339</f>
        <v>0</v>
      </c>
      <c r="AY339" s="85">
        <f>+AW339+AX339</f>
        <v>0</v>
      </c>
      <c r="AZ339" s="85">
        <f>+AV339+AY339</f>
        <v>1081000</v>
      </c>
      <c r="BA339" s="134">
        <v>1</v>
      </c>
      <c r="BB339" s="134"/>
      <c r="BC339" s="134"/>
      <c r="BD339" s="134"/>
      <c r="BE339" s="134"/>
      <c r="BF339" s="134"/>
      <c r="BG339" s="134">
        <f>+BA339-BC339-BE339</f>
        <v>1</v>
      </c>
      <c r="BH339" s="134"/>
    </row>
    <row r="340" spans="1:60">
      <c r="A340" s="71">
        <v>2023</v>
      </c>
      <c r="B340" s="72">
        <v>8324</v>
      </c>
      <c r="C340" s="71">
        <v>4</v>
      </c>
      <c r="D340" s="71">
        <v>8</v>
      </c>
      <c r="E340" s="71">
        <v>16</v>
      </c>
      <c r="F340" s="71">
        <v>5000</v>
      </c>
      <c r="G340" s="71">
        <v>5600</v>
      </c>
      <c r="H340" s="71"/>
      <c r="I340" s="73" t="s">
        <v>6</v>
      </c>
      <c r="J340" s="74" t="s">
        <v>38</v>
      </c>
      <c r="K340" s="75">
        <v>4200000</v>
      </c>
      <c r="L340" s="75">
        <v>0</v>
      </c>
      <c r="M340" s="75">
        <v>4200000</v>
      </c>
      <c r="N340" s="75">
        <v>0</v>
      </c>
      <c r="O340" s="75">
        <v>0</v>
      </c>
      <c r="P340" s="75">
        <v>0</v>
      </c>
      <c r="Q340" s="75">
        <v>4200000</v>
      </c>
      <c r="R340" s="75">
        <f>+R341</f>
        <v>0</v>
      </c>
      <c r="S340" s="75">
        <f t="shared" ref="S340:X341" si="3604">+S341</f>
        <v>0</v>
      </c>
      <c r="T340" s="75">
        <f t="shared" si="3604"/>
        <v>0</v>
      </c>
      <c r="U340" s="75">
        <f t="shared" si="3604"/>
        <v>0</v>
      </c>
      <c r="V340" s="75">
        <f t="shared" si="3604"/>
        <v>0</v>
      </c>
      <c r="W340" s="75">
        <f t="shared" si="3604"/>
        <v>0</v>
      </c>
      <c r="X340" s="75">
        <f t="shared" si="3604"/>
        <v>0</v>
      </c>
      <c r="Y340" s="75">
        <f>+Y341</f>
        <v>0</v>
      </c>
      <c r="Z340" s="75">
        <f t="shared" ref="Z340:Z341" si="3605">+Z341</f>
        <v>0</v>
      </c>
      <c r="AA340" s="75">
        <f t="shared" ref="AA340:AA341" si="3606">+AA341</f>
        <v>0</v>
      </c>
      <c r="AB340" s="75">
        <f t="shared" ref="AB340:AB341" si="3607">+AB341</f>
        <v>0</v>
      </c>
      <c r="AC340" s="75">
        <f t="shared" ref="AC340:AC341" si="3608">+AC341</f>
        <v>0</v>
      </c>
      <c r="AD340" s="75">
        <f t="shared" ref="AD340:AD341" si="3609">+AD341</f>
        <v>0</v>
      </c>
      <c r="AE340" s="75">
        <f t="shared" ref="AE340:AE341" si="3610">+AE341</f>
        <v>0</v>
      </c>
      <c r="AF340" s="75">
        <f>+AF341</f>
        <v>0</v>
      </c>
      <c r="AG340" s="75">
        <f t="shared" ref="AG340:AG341" si="3611">+AG341</f>
        <v>0</v>
      </c>
      <c r="AH340" s="75">
        <f t="shared" ref="AH340:AH341" si="3612">+AH341</f>
        <v>0</v>
      </c>
      <c r="AI340" s="75">
        <f t="shared" ref="AI340:AI341" si="3613">+AI341</f>
        <v>0</v>
      </c>
      <c r="AJ340" s="75">
        <f t="shared" ref="AJ340:AJ341" si="3614">+AJ341</f>
        <v>0</v>
      </c>
      <c r="AK340" s="75">
        <f t="shared" ref="AK340:AK341" si="3615">+AK341</f>
        <v>0</v>
      </c>
      <c r="AL340" s="75">
        <f t="shared" ref="AL340:AL341" si="3616">+AL341</f>
        <v>0</v>
      </c>
      <c r="AM340" s="75">
        <f>+AM341</f>
        <v>0</v>
      </c>
      <c r="AN340" s="75">
        <f t="shared" ref="AN340:AN341" si="3617">+AN341</f>
        <v>0</v>
      </c>
      <c r="AO340" s="75">
        <f t="shared" ref="AO340:AO341" si="3618">+AO341</f>
        <v>0</v>
      </c>
      <c r="AP340" s="75">
        <f t="shared" ref="AP340:AP341" si="3619">+AP341</f>
        <v>0</v>
      </c>
      <c r="AQ340" s="75">
        <f t="shared" ref="AQ340:AQ341" si="3620">+AQ341</f>
        <v>0</v>
      </c>
      <c r="AR340" s="75">
        <f t="shared" ref="AR340:AR341" si="3621">+AR341</f>
        <v>0</v>
      </c>
      <c r="AS340" s="75">
        <f t="shared" ref="AS340:AS341" si="3622">+AS341</f>
        <v>0</v>
      </c>
      <c r="AT340" s="75">
        <f>+AT341</f>
        <v>4200000</v>
      </c>
      <c r="AU340" s="75">
        <f t="shared" ref="AU340:AU341" si="3623">+AU341</f>
        <v>0</v>
      </c>
      <c r="AV340" s="75">
        <f t="shared" ref="AV340:AV341" si="3624">+AV341</f>
        <v>4200000</v>
      </c>
      <c r="AW340" s="75">
        <f t="shared" ref="AW340:AW341" si="3625">+AW341</f>
        <v>0</v>
      </c>
      <c r="AX340" s="75">
        <f t="shared" ref="AX340:AX341" si="3626">+AX341</f>
        <v>0</v>
      </c>
      <c r="AY340" s="75">
        <f t="shared" ref="AY340:AY341" si="3627">+AY341</f>
        <v>0</v>
      </c>
      <c r="AZ340" s="75">
        <f t="shared" ref="AZ340:AZ341" si="3628">+AZ341</f>
        <v>4200000</v>
      </c>
      <c r="BA340" s="132"/>
      <c r="BB340" s="132"/>
      <c r="BC340" s="132"/>
      <c r="BD340" s="132"/>
      <c r="BE340" s="132"/>
      <c r="BF340" s="132"/>
      <c r="BG340" s="132"/>
      <c r="BH340" s="132"/>
    </row>
    <row r="341" spans="1:60">
      <c r="A341" s="76">
        <v>2023</v>
      </c>
      <c r="B341" s="77">
        <v>8324</v>
      </c>
      <c r="C341" s="76">
        <v>4</v>
      </c>
      <c r="D341" s="76">
        <v>8</v>
      </c>
      <c r="E341" s="76">
        <v>16</v>
      </c>
      <c r="F341" s="76">
        <v>5000</v>
      </c>
      <c r="G341" s="76">
        <v>5600</v>
      </c>
      <c r="H341" s="76">
        <v>565</v>
      </c>
      <c r="I341" s="78" t="s">
        <v>6</v>
      </c>
      <c r="J341" s="79" t="s">
        <v>39</v>
      </c>
      <c r="K341" s="88">
        <v>4200000</v>
      </c>
      <c r="L341" s="88">
        <v>0</v>
      </c>
      <c r="M341" s="88">
        <v>4200000</v>
      </c>
      <c r="N341" s="88">
        <v>0</v>
      </c>
      <c r="O341" s="88">
        <v>0</v>
      </c>
      <c r="P341" s="88">
        <v>0</v>
      </c>
      <c r="Q341" s="88">
        <v>4200000</v>
      </c>
      <c r="R341" s="88">
        <f>+R342</f>
        <v>0</v>
      </c>
      <c r="S341" s="88">
        <f t="shared" si="3604"/>
        <v>0</v>
      </c>
      <c r="T341" s="88">
        <f t="shared" si="3604"/>
        <v>0</v>
      </c>
      <c r="U341" s="88">
        <f t="shared" si="3604"/>
        <v>0</v>
      </c>
      <c r="V341" s="88">
        <f t="shared" si="3604"/>
        <v>0</v>
      </c>
      <c r="W341" s="88">
        <f t="shared" si="3604"/>
        <v>0</v>
      </c>
      <c r="X341" s="88">
        <f t="shared" si="3604"/>
        <v>0</v>
      </c>
      <c r="Y341" s="88">
        <f>+Y342</f>
        <v>0</v>
      </c>
      <c r="Z341" s="88">
        <f t="shared" si="3605"/>
        <v>0</v>
      </c>
      <c r="AA341" s="88">
        <f t="shared" si="3606"/>
        <v>0</v>
      </c>
      <c r="AB341" s="88">
        <f t="shared" si="3607"/>
        <v>0</v>
      </c>
      <c r="AC341" s="88">
        <f t="shared" si="3608"/>
        <v>0</v>
      </c>
      <c r="AD341" s="88">
        <f t="shared" si="3609"/>
        <v>0</v>
      </c>
      <c r="AE341" s="88">
        <f t="shared" si="3610"/>
        <v>0</v>
      </c>
      <c r="AF341" s="88">
        <f>+AF342</f>
        <v>0</v>
      </c>
      <c r="AG341" s="88">
        <f t="shared" si="3611"/>
        <v>0</v>
      </c>
      <c r="AH341" s="88">
        <f t="shared" si="3612"/>
        <v>0</v>
      </c>
      <c r="AI341" s="88">
        <f t="shared" si="3613"/>
        <v>0</v>
      </c>
      <c r="AJ341" s="88">
        <f t="shared" si="3614"/>
        <v>0</v>
      </c>
      <c r="AK341" s="88">
        <f t="shared" si="3615"/>
        <v>0</v>
      </c>
      <c r="AL341" s="88">
        <f t="shared" si="3616"/>
        <v>0</v>
      </c>
      <c r="AM341" s="88">
        <f>+AM342</f>
        <v>0</v>
      </c>
      <c r="AN341" s="88">
        <f t="shared" si="3617"/>
        <v>0</v>
      </c>
      <c r="AO341" s="88">
        <f t="shared" si="3618"/>
        <v>0</v>
      </c>
      <c r="AP341" s="88">
        <f t="shared" si="3619"/>
        <v>0</v>
      </c>
      <c r="AQ341" s="88">
        <f t="shared" si="3620"/>
        <v>0</v>
      </c>
      <c r="AR341" s="88">
        <f t="shared" si="3621"/>
        <v>0</v>
      </c>
      <c r="AS341" s="88">
        <f t="shared" si="3622"/>
        <v>0</v>
      </c>
      <c r="AT341" s="88">
        <f>+AT342</f>
        <v>4200000</v>
      </c>
      <c r="AU341" s="88">
        <f t="shared" si="3623"/>
        <v>0</v>
      </c>
      <c r="AV341" s="88">
        <f t="shared" si="3624"/>
        <v>4200000</v>
      </c>
      <c r="AW341" s="88">
        <f t="shared" si="3625"/>
        <v>0</v>
      </c>
      <c r="AX341" s="88">
        <f t="shared" si="3626"/>
        <v>0</v>
      </c>
      <c r="AY341" s="88">
        <f t="shared" si="3627"/>
        <v>0</v>
      </c>
      <c r="AZ341" s="88">
        <f t="shared" si="3628"/>
        <v>4200000</v>
      </c>
      <c r="BA341" s="135"/>
      <c r="BB341" s="135"/>
      <c r="BC341" s="135"/>
      <c r="BD341" s="135"/>
      <c r="BE341" s="135"/>
      <c r="BF341" s="135"/>
      <c r="BG341" s="135"/>
      <c r="BH341" s="135"/>
    </row>
    <row r="342" spans="1:60">
      <c r="A342" s="81">
        <v>2023</v>
      </c>
      <c r="B342" s="86">
        <v>8324</v>
      </c>
      <c r="C342" s="81">
        <v>4</v>
      </c>
      <c r="D342" s="81">
        <v>8</v>
      </c>
      <c r="E342" s="81">
        <v>16</v>
      </c>
      <c r="F342" s="81">
        <v>5000</v>
      </c>
      <c r="G342" s="81">
        <v>5600</v>
      </c>
      <c r="H342" s="81">
        <v>565</v>
      </c>
      <c r="I342" s="83">
        <v>1</v>
      </c>
      <c r="J342" s="89" t="s">
        <v>39</v>
      </c>
      <c r="K342" s="87">
        <v>4200000</v>
      </c>
      <c r="L342" s="87">
        <v>0</v>
      </c>
      <c r="M342" s="85">
        <v>4200000</v>
      </c>
      <c r="N342" s="87">
        <v>0</v>
      </c>
      <c r="O342" s="87">
        <v>0</v>
      </c>
      <c r="P342" s="85">
        <v>0</v>
      </c>
      <c r="Q342" s="85">
        <v>4200000</v>
      </c>
      <c r="R342" s="85">
        <v>0</v>
      </c>
      <c r="S342" s="85">
        <v>0</v>
      </c>
      <c r="T342" s="85">
        <f>+R342+S342</f>
        <v>0</v>
      </c>
      <c r="U342" s="85">
        <v>0</v>
      </c>
      <c r="V342" s="85">
        <v>0</v>
      </c>
      <c r="W342" s="85">
        <f>+U342+V342</f>
        <v>0</v>
      </c>
      <c r="X342" s="85">
        <f>+T342+W342</f>
        <v>0</v>
      </c>
      <c r="Y342" s="85">
        <v>0</v>
      </c>
      <c r="Z342" s="85">
        <v>0</v>
      </c>
      <c r="AA342" s="85">
        <v>0</v>
      </c>
      <c r="AB342" s="85">
        <v>0</v>
      </c>
      <c r="AC342" s="85">
        <v>0</v>
      </c>
      <c r="AD342" s="85">
        <v>0</v>
      </c>
      <c r="AE342" s="85">
        <v>0</v>
      </c>
      <c r="AF342" s="85">
        <v>0</v>
      </c>
      <c r="AG342" s="85">
        <v>0</v>
      </c>
      <c r="AH342" s="85">
        <v>0</v>
      </c>
      <c r="AI342" s="85">
        <v>0</v>
      </c>
      <c r="AJ342" s="85">
        <v>0</v>
      </c>
      <c r="AK342" s="85">
        <v>0</v>
      </c>
      <c r="AL342" s="85">
        <f>+AH342+AK342</f>
        <v>0</v>
      </c>
      <c r="AM342" s="85">
        <v>0</v>
      </c>
      <c r="AN342" s="85">
        <v>0</v>
      </c>
      <c r="AO342" s="85">
        <v>0</v>
      </c>
      <c r="AP342" s="85">
        <v>0</v>
      </c>
      <c r="AQ342" s="85">
        <v>0</v>
      </c>
      <c r="AR342" s="85">
        <v>0</v>
      </c>
      <c r="AS342" s="85">
        <v>0</v>
      </c>
      <c r="AT342" s="85">
        <f>+K342-R342-Y342-AF342-AM342</f>
        <v>4200000</v>
      </c>
      <c r="AU342" s="85">
        <f>+L342-S342-Z342-AG342-AN342</f>
        <v>0</v>
      </c>
      <c r="AV342" s="85">
        <f>+AT342+AU342</f>
        <v>4200000</v>
      </c>
      <c r="AW342" s="85">
        <f>+N342-U342-AB342-AI342-AP342</f>
        <v>0</v>
      </c>
      <c r="AX342" s="85">
        <f>+O342-V342-AC342-AJ342-AQ342</f>
        <v>0</v>
      </c>
      <c r="AY342" s="85">
        <f>+AW342+AX342</f>
        <v>0</v>
      </c>
      <c r="AZ342" s="85">
        <f>+AV342+AY342</f>
        <v>4200000</v>
      </c>
      <c r="BA342" s="134">
        <v>4</v>
      </c>
      <c r="BB342" s="134"/>
      <c r="BC342" s="134"/>
      <c r="BD342" s="134"/>
      <c r="BE342" s="134"/>
      <c r="BF342" s="134"/>
      <c r="BG342" s="134">
        <f>+BA342-BC342-BE342</f>
        <v>4</v>
      </c>
      <c r="BH342" s="134"/>
    </row>
    <row r="343" spans="1:60" ht="25.5">
      <c r="A343" s="60">
        <v>2023</v>
      </c>
      <c r="B343" s="61">
        <v>8324</v>
      </c>
      <c r="C343" s="60">
        <v>4</v>
      </c>
      <c r="D343" s="60">
        <v>8</v>
      </c>
      <c r="E343" s="60">
        <v>17</v>
      </c>
      <c r="F343" s="60"/>
      <c r="G343" s="60"/>
      <c r="H343" s="60" t="s">
        <v>1</v>
      </c>
      <c r="I343" s="63" t="s">
        <v>6</v>
      </c>
      <c r="J343" s="64" t="s">
        <v>113</v>
      </c>
      <c r="K343" s="65">
        <v>10813982.5</v>
      </c>
      <c r="L343" s="65">
        <v>27467257.02</v>
      </c>
      <c r="M343" s="65">
        <v>38281239.519999996</v>
      </c>
      <c r="N343" s="65">
        <v>0</v>
      </c>
      <c r="O343" s="65">
        <v>0</v>
      </c>
      <c r="P343" s="65">
        <v>0</v>
      </c>
      <c r="Q343" s="65">
        <v>38281239.519999996</v>
      </c>
      <c r="R343" s="65">
        <f>+R344+R351</f>
        <v>0</v>
      </c>
      <c r="S343" s="65">
        <f t="shared" ref="S343:X343" si="3629">+S344+S351</f>
        <v>0</v>
      </c>
      <c r="T343" s="65">
        <f t="shared" si="3629"/>
        <v>0</v>
      </c>
      <c r="U343" s="65">
        <f t="shared" si="3629"/>
        <v>0</v>
      </c>
      <c r="V343" s="65">
        <f t="shared" si="3629"/>
        <v>0</v>
      </c>
      <c r="W343" s="65">
        <f t="shared" si="3629"/>
        <v>0</v>
      </c>
      <c r="X343" s="65">
        <f t="shared" si="3629"/>
        <v>0</v>
      </c>
      <c r="Y343" s="65">
        <f>+Y344+Y351</f>
        <v>0</v>
      </c>
      <c r="Z343" s="65">
        <f t="shared" ref="Z343" si="3630">+Z344+Z351</f>
        <v>0</v>
      </c>
      <c r="AA343" s="65">
        <f t="shared" ref="AA343" si="3631">+AA344+AA351</f>
        <v>0</v>
      </c>
      <c r="AB343" s="65">
        <f t="shared" ref="AB343" si="3632">+AB344+AB351</f>
        <v>0</v>
      </c>
      <c r="AC343" s="65">
        <f t="shared" ref="AC343" si="3633">+AC344+AC351</f>
        <v>0</v>
      </c>
      <c r="AD343" s="65">
        <f t="shared" ref="AD343" si="3634">+AD344+AD351</f>
        <v>0</v>
      </c>
      <c r="AE343" s="65">
        <f t="shared" ref="AE343" si="3635">+AE344+AE351</f>
        <v>0</v>
      </c>
      <c r="AF343" s="65">
        <f>+AF344+AF351</f>
        <v>0</v>
      </c>
      <c r="AG343" s="65">
        <f t="shared" ref="AG343" si="3636">+AG344+AG351</f>
        <v>0</v>
      </c>
      <c r="AH343" s="65">
        <f t="shared" ref="AH343" si="3637">+AH344+AH351</f>
        <v>0</v>
      </c>
      <c r="AI343" s="65">
        <f t="shared" ref="AI343" si="3638">+AI344+AI351</f>
        <v>0</v>
      </c>
      <c r="AJ343" s="65">
        <f t="shared" ref="AJ343" si="3639">+AJ344+AJ351</f>
        <v>0</v>
      </c>
      <c r="AK343" s="65">
        <f t="shared" ref="AK343" si="3640">+AK344+AK351</f>
        <v>0</v>
      </c>
      <c r="AL343" s="65">
        <f t="shared" ref="AL343" si="3641">+AL344+AL351</f>
        <v>0</v>
      </c>
      <c r="AM343" s="65">
        <f>+AM344+AM351</f>
        <v>0</v>
      </c>
      <c r="AN343" s="65">
        <f t="shared" ref="AN343" si="3642">+AN344+AN351</f>
        <v>0</v>
      </c>
      <c r="AO343" s="65">
        <f t="shared" ref="AO343" si="3643">+AO344+AO351</f>
        <v>0</v>
      </c>
      <c r="AP343" s="65">
        <f t="shared" ref="AP343" si="3644">+AP344+AP351</f>
        <v>0</v>
      </c>
      <c r="AQ343" s="65">
        <f t="shared" ref="AQ343" si="3645">+AQ344+AQ351</f>
        <v>0</v>
      </c>
      <c r="AR343" s="65">
        <f t="shared" ref="AR343" si="3646">+AR344+AR351</f>
        <v>0</v>
      </c>
      <c r="AS343" s="65">
        <f t="shared" ref="AS343" si="3647">+AS344+AS351</f>
        <v>0</v>
      </c>
      <c r="AT343" s="65">
        <f>+AT344+AT351</f>
        <v>10813982.5</v>
      </c>
      <c r="AU343" s="65">
        <f t="shared" ref="AU343" si="3648">+AU344+AU351</f>
        <v>27467257.02</v>
      </c>
      <c r="AV343" s="65">
        <f t="shared" ref="AV343" si="3649">+AV344+AV351</f>
        <v>38281239.519999996</v>
      </c>
      <c r="AW343" s="65">
        <f t="shared" ref="AW343" si="3650">+AW344+AW351</f>
        <v>0</v>
      </c>
      <c r="AX343" s="65">
        <f t="shared" ref="AX343" si="3651">+AX344+AX351</f>
        <v>0</v>
      </c>
      <c r="AY343" s="65">
        <f t="shared" ref="AY343" si="3652">+AY344+AY351</f>
        <v>0</v>
      </c>
      <c r="AZ343" s="65">
        <f t="shared" ref="AZ343" si="3653">+AZ344+AZ351</f>
        <v>38281239.519999996</v>
      </c>
      <c r="BA343" s="130"/>
      <c r="BB343" s="130"/>
      <c r="BC343" s="130"/>
      <c r="BD343" s="130"/>
      <c r="BE343" s="130"/>
      <c r="BF343" s="130"/>
      <c r="BG343" s="130"/>
      <c r="BH343" s="130"/>
    </row>
    <row r="344" spans="1:60">
      <c r="A344" s="66">
        <v>2023</v>
      </c>
      <c r="B344" s="117">
        <v>8324</v>
      </c>
      <c r="C344" s="66">
        <v>4</v>
      </c>
      <c r="D344" s="66">
        <v>8</v>
      </c>
      <c r="E344" s="66">
        <v>17</v>
      </c>
      <c r="F344" s="66">
        <v>3000</v>
      </c>
      <c r="G344" s="66"/>
      <c r="H344" s="66"/>
      <c r="I344" s="68" t="s">
        <v>6</v>
      </c>
      <c r="J344" s="69" t="s">
        <v>15</v>
      </c>
      <c r="K344" s="70">
        <v>9013982.5</v>
      </c>
      <c r="L344" s="70">
        <v>27467257.02</v>
      </c>
      <c r="M344" s="70">
        <v>36481239.519999996</v>
      </c>
      <c r="N344" s="70">
        <v>0</v>
      </c>
      <c r="O344" s="70">
        <v>0</v>
      </c>
      <c r="P344" s="70">
        <v>0</v>
      </c>
      <c r="Q344" s="70">
        <v>36481239.519999996</v>
      </c>
      <c r="R344" s="70">
        <f>+R345+R348</f>
        <v>0</v>
      </c>
      <c r="S344" s="70">
        <f t="shared" ref="S344:X344" si="3654">+S345+S348</f>
        <v>0</v>
      </c>
      <c r="T344" s="70">
        <f t="shared" si="3654"/>
        <v>0</v>
      </c>
      <c r="U344" s="70">
        <f t="shared" si="3654"/>
        <v>0</v>
      </c>
      <c r="V344" s="70">
        <f t="shared" si="3654"/>
        <v>0</v>
      </c>
      <c r="W344" s="70">
        <f t="shared" si="3654"/>
        <v>0</v>
      </c>
      <c r="X344" s="70">
        <f t="shared" si="3654"/>
        <v>0</v>
      </c>
      <c r="Y344" s="70">
        <f>+Y345+Y348</f>
        <v>0</v>
      </c>
      <c r="Z344" s="70">
        <f t="shared" ref="Z344" si="3655">+Z345+Z348</f>
        <v>0</v>
      </c>
      <c r="AA344" s="70">
        <f t="shared" ref="AA344" si="3656">+AA345+AA348</f>
        <v>0</v>
      </c>
      <c r="AB344" s="70">
        <f t="shared" ref="AB344" si="3657">+AB345+AB348</f>
        <v>0</v>
      </c>
      <c r="AC344" s="70">
        <f t="shared" ref="AC344" si="3658">+AC345+AC348</f>
        <v>0</v>
      </c>
      <c r="AD344" s="70">
        <f t="shared" ref="AD344" si="3659">+AD345+AD348</f>
        <v>0</v>
      </c>
      <c r="AE344" s="70">
        <f t="shared" ref="AE344" si="3660">+AE345+AE348</f>
        <v>0</v>
      </c>
      <c r="AF344" s="70">
        <f>+AF345+AF348</f>
        <v>0</v>
      </c>
      <c r="AG344" s="70">
        <f t="shared" ref="AG344" si="3661">+AG345+AG348</f>
        <v>0</v>
      </c>
      <c r="AH344" s="70">
        <f t="shared" ref="AH344" si="3662">+AH345+AH348</f>
        <v>0</v>
      </c>
      <c r="AI344" s="70">
        <f t="shared" ref="AI344" si="3663">+AI345+AI348</f>
        <v>0</v>
      </c>
      <c r="AJ344" s="70">
        <f t="shared" ref="AJ344" si="3664">+AJ345+AJ348</f>
        <v>0</v>
      </c>
      <c r="AK344" s="70">
        <f t="shared" ref="AK344" si="3665">+AK345+AK348</f>
        <v>0</v>
      </c>
      <c r="AL344" s="70">
        <f t="shared" ref="AL344" si="3666">+AL345+AL348</f>
        <v>0</v>
      </c>
      <c r="AM344" s="70">
        <f>+AM345+AM348</f>
        <v>0</v>
      </c>
      <c r="AN344" s="70">
        <f t="shared" ref="AN344" si="3667">+AN345+AN348</f>
        <v>0</v>
      </c>
      <c r="AO344" s="70">
        <f t="shared" ref="AO344" si="3668">+AO345+AO348</f>
        <v>0</v>
      </c>
      <c r="AP344" s="70">
        <f t="shared" ref="AP344" si="3669">+AP345+AP348</f>
        <v>0</v>
      </c>
      <c r="AQ344" s="70">
        <f t="shared" ref="AQ344" si="3670">+AQ345+AQ348</f>
        <v>0</v>
      </c>
      <c r="AR344" s="70">
        <f t="shared" ref="AR344" si="3671">+AR345+AR348</f>
        <v>0</v>
      </c>
      <c r="AS344" s="70">
        <f t="shared" ref="AS344" si="3672">+AS345+AS348</f>
        <v>0</v>
      </c>
      <c r="AT344" s="70">
        <f>+AT345+AT348</f>
        <v>9013982.5</v>
      </c>
      <c r="AU344" s="70">
        <f t="shared" ref="AU344" si="3673">+AU345+AU348</f>
        <v>27467257.02</v>
      </c>
      <c r="AV344" s="70">
        <f t="shared" ref="AV344" si="3674">+AV345+AV348</f>
        <v>36481239.519999996</v>
      </c>
      <c r="AW344" s="70">
        <f t="shared" ref="AW344" si="3675">+AW345+AW348</f>
        <v>0</v>
      </c>
      <c r="AX344" s="70">
        <f t="shared" ref="AX344" si="3676">+AX345+AX348</f>
        <v>0</v>
      </c>
      <c r="AY344" s="70">
        <f t="shared" ref="AY344" si="3677">+AY345+AY348</f>
        <v>0</v>
      </c>
      <c r="AZ344" s="70">
        <f t="shared" ref="AZ344" si="3678">+AZ345+AZ348</f>
        <v>36481239.519999996</v>
      </c>
      <c r="BA344" s="131"/>
      <c r="BB344" s="131"/>
      <c r="BC344" s="131"/>
      <c r="BD344" s="131"/>
      <c r="BE344" s="131"/>
      <c r="BF344" s="131"/>
      <c r="BG344" s="131"/>
      <c r="BH344" s="131"/>
    </row>
    <row r="345" spans="1:60">
      <c r="A345" s="71">
        <v>2023</v>
      </c>
      <c r="B345" s="118">
        <v>8324</v>
      </c>
      <c r="C345" s="71">
        <v>4</v>
      </c>
      <c r="D345" s="71">
        <v>8</v>
      </c>
      <c r="E345" s="71">
        <v>17</v>
      </c>
      <c r="F345" s="71">
        <v>3000</v>
      </c>
      <c r="G345" s="71">
        <v>3100</v>
      </c>
      <c r="H345" s="71"/>
      <c r="I345" s="73" t="s">
        <v>6</v>
      </c>
      <c r="J345" s="74" t="s">
        <v>16</v>
      </c>
      <c r="K345" s="75">
        <v>0</v>
      </c>
      <c r="L345" s="75">
        <v>27467257.02</v>
      </c>
      <c r="M345" s="75">
        <v>27467257.02</v>
      </c>
      <c r="N345" s="75">
        <v>0</v>
      </c>
      <c r="O345" s="75">
        <v>0</v>
      </c>
      <c r="P345" s="75">
        <v>0</v>
      </c>
      <c r="Q345" s="75">
        <v>27467257.02</v>
      </c>
      <c r="R345" s="75">
        <f>+R346</f>
        <v>0</v>
      </c>
      <c r="S345" s="75">
        <f t="shared" ref="S345:X346" si="3679">+S346</f>
        <v>0</v>
      </c>
      <c r="T345" s="75">
        <f t="shared" si="3679"/>
        <v>0</v>
      </c>
      <c r="U345" s="75">
        <f t="shared" si="3679"/>
        <v>0</v>
      </c>
      <c r="V345" s="75">
        <f t="shared" si="3679"/>
        <v>0</v>
      </c>
      <c r="W345" s="75">
        <f t="shared" si="3679"/>
        <v>0</v>
      </c>
      <c r="X345" s="75">
        <f t="shared" si="3679"/>
        <v>0</v>
      </c>
      <c r="Y345" s="75">
        <f>+Y346</f>
        <v>0</v>
      </c>
      <c r="Z345" s="75">
        <f t="shared" ref="Z345:Z346" si="3680">+Z346</f>
        <v>0</v>
      </c>
      <c r="AA345" s="75">
        <f t="shared" ref="AA345:AA346" si="3681">+AA346</f>
        <v>0</v>
      </c>
      <c r="AB345" s="75">
        <f t="shared" ref="AB345:AB346" si="3682">+AB346</f>
        <v>0</v>
      </c>
      <c r="AC345" s="75">
        <f t="shared" ref="AC345:AC346" si="3683">+AC346</f>
        <v>0</v>
      </c>
      <c r="AD345" s="75">
        <f t="shared" ref="AD345:AD346" si="3684">+AD346</f>
        <v>0</v>
      </c>
      <c r="AE345" s="75">
        <f t="shared" ref="AE345:AE346" si="3685">+AE346</f>
        <v>0</v>
      </c>
      <c r="AF345" s="75">
        <f>+AF346</f>
        <v>0</v>
      </c>
      <c r="AG345" s="75">
        <f t="shared" ref="AG345:AG346" si="3686">+AG346</f>
        <v>0</v>
      </c>
      <c r="AH345" s="75">
        <f t="shared" ref="AH345:AH346" si="3687">+AH346</f>
        <v>0</v>
      </c>
      <c r="AI345" s="75">
        <f t="shared" ref="AI345:AI346" si="3688">+AI346</f>
        <v>0</v>
      </c>
      <c r="AJ345" s="75">
        <f t="shared" ref="AJ345:AJ346" si="3689">+AJ346</f>
        <v>0</v>
      </c>
      <c r="AK345" s="75">
        <f t="shared" ref="AK345:AK346" si="3690">+AK346</f>
        <v>0</v>
      </c>
      <c r="AL345" s="75">
        <f t="shared" ref="AL345:AL346" si="3691">+AL346</f>
        <v>0</v>
      </c>
      <c r="AM345" s="75">
        <f>+AM346</f>
        <v>0</v>
      </c>
      <c r="AN345" s="75">
        <f t="shared" ref="AN345:AN346" si="3692">+AN346</f>
        <v>0</v>
      </c>
      <c r="AO345" s="75">
        <f t="shared" ref="AO345:AO346" si="3693">+AO346</f>
        <v>0</v>
      </c>
      <c r="AP345" s="75">
        <f t="shared" ref="AP345:AP346" si="3694">+AP346</f>
        <v>0</v>
      </c>
      <c r="AQ345" s="75">
        <f t="shared" ref="AQ345:AQ346" si="3695">+AQ346</f>
        <v>0</v>
      </c>
      <c r="AR345" s="75">
        <f t="shared" ref="AR345:AR346" si="3696">+AR346</f>
        <v>0</v>
      </c>
      <c r="AS345" s="75">
        <f t="shared" ref="AS345:AS346" si="3697">+AS346</f>
        <v>0</v>
      </c>
      <c r="AT345" s="75">
        <f>+AT346</f>
        <v>0</v>
      </c>
      <c r="AU345" s="75">
        <f t="shared" ref="AU345:AU346" si="3698">+AU346</f>
        <v>27467257.02</v>
      </c>
      <c r="AV345" s="75">
        <f t="shared" ref="AV345:AV346" si="3699">+AV346</f>
        <v>27467257.02</v>
      </c>
      <c r="AW345" s="75">
        <f t="shared" ref="AW345:AW346" si="3700">+AW346</f>
        <v>0</v>
      </c>
      <c r="AX345" s="75">
        <f t="shared" ref="AX345:AX346" si="3701">+AX346</f>
        <v>0</v>
      </c>
      <c r="AY345" s="75">
        <f t="shared" ref="AY345:AY346" si="3702">+AY346</f>
        <v>0</v>
      </c>
      <c r="AZ345" s="75">
        <f t="shared" ref="AZ345:AZ346" si="3703">+AZ346</f>
        <v>27467257.02</v>
      </c>
      <c r="BA345" s="132"/>
      <c r="BB345" s="132"/>
      <c r="BC345" s="132"/>
      <c r="BD345" s="132"/>
      <c r="BE345" s="132"/>
      <c r="BF345" s="132"/>
      <c r="BG345" s="132"/>
      <c r="BH345" s="132"/>
    </row>
    <row r="346" spans="1:60">
      <c r="A346" s="76">
        <v>2023</v>
      </c>
      <c r="B346" s="93">
        <v>8324</v>
      </c>
      <c r="C346" s="76">
        <v>4</v>
      </c>
      <c r="D346" s="76">
        <v>8</v>
      </c>
      <c r="E346" s="76">
        <v>17</v>
      </c>
      <c r="F346" s="76">
        <v>3000</v>
      </c>
      <c r="G346" s="76">
        <v>3100</v>
      </c>
      <c r="H346" s="76">
        <v>319</v>
      </c>
      <c r="I346" s="78" t="s">
        <v>6</v>
      </c>
      <c r="J346" s="79" t="s">
        <v>121</v>
      </c>
      <c r="K346" s="88">
        <v>0</v>
      </c>
      <c r="L346" s="88">
        <v>27467257.02</v>
      </c>
      <c r="M346" s="88">
        <v>27467257.02</v>
      </c>
      <c r="N346" s="88">
        <v>0</v>
      </c>
      <c r="O346" s="88">
        <v>0</v>
      </c>
      <c r="P346" s="88">
        <v>0</v>
      </c>
      <c r="Q346" s="88">
        <v>27467257.02</v>
      </c>
      <c r="R346" s="88">
        <f>+R347</f>
        <v>0</v>
      </c>
      <c r="S346" s="88">
        <f t="shared" si="3679"/>
        <v>0</v>
      </c>
      <c r="T346" s="88">
        <f t="shared" si="3679"/>
        <v>0</v>
      </c>
      <c r="U346" s="88">
        <f t="shared" si="3679"/>
        <v>0</v>
      </c>
      <c r="V346" s="88">
        <f t="shared" si="3679"/>
        <v>0</v>
      </c>
      <c r="W346" s="88">
        <f t="shared" si="3679"/>
        <v>0</v>
      </c>
      <c r="X346" s="88">
        <f t="shared" si="3679"/>
        <v>0</v>
      </c>
      <c r="Y346" s="88">
        <f>+Y347</f>
        <v>0</v>
      </c>
      <c r="Z346" s="88">
        <f t="shared" si="3680"/>
        <v>0</v>
      </c>
      <c r="AA346" s="88">
        <f t="shared" si="3681"/>
        <v>0</v>
      </c>
      <c r="AB346" s="88">
        <f t="shared" si="3682"/>
        <v>0</v>
      </c>
      <c r="AC346" s="88">
        <f t="shared" si="3683"/>
        <v>0</v>
      </c>
      <c r="AD346" s="88">
        <f t="shared" si="3684"/>
        <v>0</v>
      </c>
      <c r="AE346" s="88">
        <f t="shared" si="3685"/>
        <v>0</v>
      </c>
      <c r="AF346" s="88">
        <f>+AF347</f>
        <v>0</v>
      </c>
      <c r="AG346" s="88">
        <f t="shared" si="3686"/>
        <v>0</v>
      </c>
      <c r="AH346" s="88">
        <f t="shared" si="3687"/>
        <v>0</v>
      </c>
      <c r="AI346" s="88">
        <f t="shared" si="3688"/>
        <v>0</v>
      </c>
      <c r="AJ346" s="88">
        <f t="shared" si="3689"/>
        <v>0</v>
      </c>
      <c r="AK346" s="88">
        <f t="shared" si="3690"/>
        <v>0</v>
      </c>
      <c r="AL346" s="88">
        <f t="shared" si="3691"/>
        <v>0</v>
      </c>
      <c r="AM346" s="88">
        <f>+AM347</f>
        <v>0</v>
      </c>
      <c r="AN346" s="88">
        <f t="shared" si="3692"/>
        <v>0</v>
      </c>
      <c r="AO346" s="88">
        <f t="shared" si="3693"/>
        <v>0</v>
      </c>
      <c r="AP346" s="88">
        <f t="shared" si="3694"/>
        <v>0</v>
      </c>
      <c r="AQ346" s="88">
        <f t="shared" si="3695"/>
        <v>0</v>
      </c>
      <c r="AR346" s="88">
        <f t="shared" si="3696"/>
        <v>0</v>
      </c>
      <c r="AS346" s="88">
        <f t="shared" si="3697"/>
        <v>0</v>
      </c>
      <c r="AT346" s="88">
        <f>+AT347</f>
        <v>0</v>
      </c>
      <c r="AU346" s="88">
        <f t="shared" si="3698"/>
        <v>27467257.02</v>
      </c>
      <c r="AV346" s="88">
        <f t="shared" si="3699"/>
        <v>27467257.02</v>
      </c>
      <c r="AW346" s="88">
        <f t="shared" si="3700"/>
        <v>0</v>
      </c>
      <c r="AX346" s="88">
        <f t="shared" si="3701"/>
        <v>0</v>
      </c>
      <c r="AY346" s="88">
        <f t="shared" si="3702"/>
        <v>0</v>
      </c>
      <c r="AZ346" s="88">
        <f t="shared" si="3703"/>
        <v>27467257.02</v>
      </c>
      <c r="BA346" s="135"/>
      <c r="BB346" s="135"/>
      <c r="BC346" s="135"/>
      <c r="BD346" s="135"/>
      <c r="BE346" s="135"/>
      <c r="BF346" s="135"/>
      <c r="BG346" s="135"/>
      <c r="BH346" s="135"/>
    </row>
    <row r="347" spans="1:60">
      <c r="A347" s="81">
        <v>2023</v>
      </c>
      <c r="B347" s="86">
        <v>8324</v>
      </c>
      <c r="C347" s="81">
        <v>4</v>
      </c>
      <c r="D347" s="81">
        <v>8</v>
      </c>
      <c r="E347" s="81">
        <v>17</v>
      </c>
      <c r="F347" s="81">
        <v>3000</v>
      </c>
      <c r="G347" s="81">
        <v>3100</v>
      </c>
      <c r="H347" s="81">
        <v>319</v>
      </c>
      <c r="I347" s="83">
        <v>1</v>
      </c>
      <c r="J347" s="89" t="s">
        <v>177</v>
      </c>
      <c r="K347" s="87">
        <v>0</v>
      </c>
      <c r="L347" s="87">
        <v>27467257.02</v>
      </c>
      <c r="M347" s="85">
        <v>27467257.02</v>
      </c>
      <c r="N347" s="87">
        <v>0</v>
      </c>
      <c r="O347" s="87">
        <v>0</v>
      </c>
      <c r="P347" s="85">
        <v>0</v>
      </c>
      <c r="Q347" s="85">
        <v>27467257.02</v>
      </c>
      <c r="R347" s="85">
        <v>0</v>
      </c>
      <c r="S347" s="85">
        <v>0</v>
      </c>
      <c r="T347" s="85">
        <v>0</v>
      </c>
      <c r="U347" s="85">
        <v>0</v>
      </c>
      <c r="V347" s="85">
        <v>0</v>
      </c>
      <c r="W347" s="85">
        <v>0</v>
      </c>
      <c r="X347" s="85">
        <v>0</v>
      </c>
      <c r="Y347" s="85">
        <v>0</v>
      </c>
      <c r="Z347" s="85">
        <v>0</v>
      </c>
      <c r="AA347" s="85">
        <v>0</v>
      </c>
      <c r="AB347" s="85">
        <v>0</v>
      </c>
      <c r="AC347" s="85">
        <v>0</v>
      </c>
      <c r="AD347" s="85">
        <v>0</v>
      </c>
      <c r="AE347" s="85">
        <v>0</v>
      </c>
      <c r="AF347" s="85">
        <v>0</v>
      </c>
      <c r="AG347" s="85">
        <v>0</v>
      </c>
      <c r="AH347" s="85">
        <v>0</v>
      </c>
      <c r="AI347" s="85">
        <v>0</v>
      </c>
      <c r="AJ347" s="85">
        <v>0</v>
      </c>
      <c r="AK347" s="85">
        <v>0</v>
      </c>
      <c r="AL347" s="85">
        <v>0</v>
      </c>
      <c r="AM347" s="85">
        <v>0</v>
      </c>
      <c r="AN347" s="85">
        <v>0</v>
      </c>
      <c r="AO347" s="85">
        <v>0</v>
      </c>
      <c r="AP347" s="85">
        <v>0</v>
      </c>
      <c r="AQ347" s="85">
        <v>0</v>
      </c>
      <c r="AR347" s="85">
        <v>0</v>
      </c>
      <c r="AS347" s="85">
        <v>0</v>
      </c>
      <c r="AT347" s="85">
        <f>+K347-R347-Y347-AF347-AM347</f>
        <v>0</v>
      </c>
      <c r="AU347" s="85">
        <f>+L347-S347-Z347-AG347-AN347</f>
        <v>27467257.02</v>
      </c>
      <c r="AV347" s="85">
        <f>+AT347+AU347</f>
        <v>27467257.02</v>
      </c>
      <c r="AW347" s="85">
        <f>+N347-U347-AB347-AI347-AP347</f>
        <v>0</v>
      </c>
      <c r="AX347" s="85">
        <f>+O347-V347-AC347-AJ347-AQ347</f>
        <v>0</v>
      </c>
      <c r="AY347" s="85">
        <f>+AW347+AX347</f>
        <v>0</v>
      </c>
      <c r="AZ347" s="85">
        <f>+AV347+AY347</f>
        <v>27467257.02</v>
      </c>
      <c r="BA347" s="134">
        <v>1</v>
      </c>
      <c r="BB347" s="134"/>
      <c r="BC347" s="134"/>
      <c r="BD347" s="134"/>
      <c r="BE347" s="134"/>
      <c r="BF347" s="134"/>
      <c r="BG347" s="134">
        <f>+BA347-BC347-BE347</f>
        <v>1</v>
      </c>
      <c r="BH347" s="134"/>
    </row>
    <row r="348" spans="1:60" ht="25.5">
      <c r="A348" s="71">
        <v>2023</v>
      </c>
      <c r="B348" s="118">
        <v>8324</v>
      </c>
      <c r="C348" s="71">
        <v>4</v>
      </c>
      <c r="D348" s="71">
        <v>8</v>
      </c>
      <c r="E348" s="71">
        <v>17</v>
      </c>
      <c r="F348" s="71">
        <v>3000</v>
      </c>
      <c r="G348" s="71">
        <v>3500</v>
      </c>
      <c r="H348" s="71"/>
      <c r="I348" s="73" t="s">
        <v>6</v>
      </c>
      <c r="J348" s="74" t="s">
        <v>54</v>
      </c>
      <c r="K348" s="75">
        <v>9013982.5</v>
      </c>
      <c r="L348" s="75">
        <v>0</v>
      </c>
      <c r="M348" s="75">
        <v>9013982.5</v>
      </c>
      <c r="N348" s="75">
        <v>0</v>
      </c>
      <c r="O348" s="75">
        <v>0</v>
      </c>
      <c r="P348" s="75">
        <v>0</v>
      </c>
      <c r="Q348" s="75">
        <v>9013982.5</v>
      </c>
      <c r="R348" s="75">
        <f>+R349</f>
        <v>0</v>
      </c>
      <c r="S348" s="75">
        <f t="shared" ref="S348:X349" si="3704">+S349</f>
        <v>0</v>
      </c>
      <c r="T348" s="75">
        <f t="shared" si="3704"/>
        <v>0</v>
      </c>
      <c r="U348" s="75">
        <f t="shared" si="3704"/>
        <v>0</v>
      </c>
      <c r="V348" s="75">
        <f t="shared" si="3704"/>
        <v>0</v>
      </c>
      <c r="W348" s="75">
        <f t="shared" si="3704"/>
        <v>0</v>
      </c>
      <c r="X348" s="75">
        <f t="shared" si="3704"/>
        <v>0</v>
      </c>
      <c r="Y348" s="75">
        <f>+Y349</f>
        <v>0</v>
      </c>
      <c r="Z348" s="75">
        <f t="shared" ref="Z348:Z349" si="3705">+Z349</f>
        <v>0</v>
      </c>
      <c r="AA348" s="75">
        <f t="shared" ref="AA348:AA349" si="3706">+AA349</f>
        <v>0</v>
      </c>
      <c r="AB348" s="75">
        <f t="shared" ref="AB348:AB349" si="3707">+AB349</f>
        <v>0</v>
      </c>
      <c r="AC348" s="75">
        <f t="shared" ref="AC348:AC349" si="3708">+AC349</f>
        <v>0</v>
      </c>
      <c r="AD348" s="75">
        <f t="shared" ref="AD348:AD349" si="3709">+AD349</f>
        <v>0</v>
      </c>
      <c r="AE348" s="75">
        <f t="shared" ref="AE348:AE349" si="3710">+AE349</f>
        <v>0</v>
      </c>
      <c r="AF348" s="75">
        <f>+AF349</f>
        <v>0</v>
      </c>
      <c r="AG348" s="75">
        <f t="shared" ref="AG348:AG349" si="3711">+AG349</f>
        <v>0</v>
      </c>
      <c r="AH348" s="75">
        <f t="shared" ref="AH348:AH349" si="3712">+AH349</f>
        <v>0</v>
      </c>
      <c r="AI348" s="75">
        <f t="shared" ref="AI348:AI349" si="3713">+AI349</f>
        <v>0</v>
      </c>
      <c r="AJ348" s="75">
        <f t="shared" ref="AJ348:AJ349" si="3714">+AJ349</f>
        <v>0</v>
      </c>
      <c r="AK348" s="75">
        <f t="shared" ref="AK348:AK349" si="3715">+AK349</f>
        <v>0</v>
      </c>
      <c r="AL348" s="75">
        <f t="shared" ref="AL348:AL349" si="3716">+AL349</f>
        <v>0</v>
      </c>
      <c r="AM348" s="75">
        <f>+AM349</f>
        <v>0</v>
      </c>
      <c r="AN348" s="75">
        <f t="shared" ref="AN348:AN349" si="3717">+AN349</f>
        <v>0</v>
      </c>
      <c r="AO348" s="75">
        <f t="shared" ref="AO348:AO349" si="3718">+AO349</f>
        <v>0</v>
      </c>
      <c r="AP348" s="75">
        <f t="shared" ref="AP348:AP349" si="3719">+AP349</f>
        <v>0</v>
      </c>
      <c r="AQ348" s="75">
        <f t="shared" ref="AQ348:AQ349" si="3720">+AQ349</f>
        <v>0</v>
      </c>
      <c r="AR348" s="75">
        <f t="shared" ref="AR348:AR349" si="3721">+AR349</f>
        <v>0</v>
      </c>
      <c r="AS348" s="75">
        <f t="shared" ref="AS348:AS349" si="3722">+AS349</f>
        <v>0</v>
      </c>
      <c r="AT348" s="75">
        <f>+AT349</f>
        <v>9013982.5</v>
      </c>
      <c r="AU348" s="75">
        <f t="shared" ref="AU348:AU349" si="3723">+AU349</f>
        <v>0</v>
      </c>
      <c r="AV348" s="75">
        <f t="shared" ref="AV348:AV349" si="3724">+AV349</f>
        <v>9013982.5</v>
      </c>
      <c r="AW348" s="75">
        <f t="shared" ref="AW348:AW349" si="3725">+AW349</f>
        <v>0</v>
      </c>
      <c r="AX348" s="75">
        <f t="shared" ref="AX348:AX349" si="3726">+AX349</f>
        <v>0</v>
      </c>
      <c r="AY348" s="75">
        <f t="shared" ref="AY348:AY349" si="3727">+AY349</f>
        <v>0</v>
      </c>
      <c r="AZ348" s="75">
        <f t="shared" ref="AZ348:AZ349" si="3728">+AZ349</f>
        <v>9013982.5</v>
      </c>
      <c r="BA348" s="132"/>
      <c r="BB348" s="132"/>
      <c r="BC348" s="132"/>
      <c r="BD348" s="132"/>
      <c r="BE348" s="132"/>
      <c r="BF348" s="132"/>
      <c r="BG348" s="132"/>
      <c r="BH348" s="132"/>
    </row>
    <row r="349" spans="1:60" ht="25.5">
      <c r="A349" s="76">
        <v>2023</v>
      </c>
      <c r="B349" s="93">
        <v>8324</v>
      </c>
      <c r="C349" s="76">
        <v>4</v>
      </c>
      <c r="D349" s="76">
        <v>8</v>
      </c>
      <c r="E349" s="76">
        <v>17</v>
      </c>
      <c r="F349" s="76">
        <v>3000</v>
      </c>
      <c r="G349" s="76">
        <v>3500</v>
      </c>
      <c r="H349" s="76">
        <v>357</v>
      </c>
      <c r="I349" s="78" t="s">
        <v>6</v>
      </c>
      <c r="J349" s="79" t="s">
        <v>56</v>
      </c>
      <c r="K349" s="88">
        <v>9013982.5</v>
      </c>
      <c r="L349" s="88">
        <v>0</v>
      </c>
      <c r="M349" s="88">
        <v>9013982.5</v>
      </c>
      <c r="N349" s="88">
        <v>0</v>
      </c>
      <c r="O349" s="88">
        <v>0</v>
      </c>
      <c r="P349" s="88">
        <v>0</v>
      </c>
      <c r="Q349" s="88">
        <v>9013982.5</v>
      </c>
      <c r="R349" s="88">
        <f>+R350</f>
        <v>0</v>
      </c>
      <c r="S349" s="88">
        <f t="shared" si="3704"/>
        <v>0</v>
      </c>
      <c r="T349" s="88">
        <f t="shared" si="3704"/>
        <v>0</v>
      </c>
      <c r="U349" s="88">
        <f t="shared" si="3704"/>
        <v>0</v>
      </c>
      <c r="V349" s="88">
        <f t="shared" si="3704"/>
        <v>0</v>
      </c>
      <c r="W349" s="88">
        <f t="shared" si="3704"/>
        <v>0</v>
      </c>
      <c r="X349" s="88">
        <f t="shared" si="3704"/>
        <v>0</v>
      </c>
      <c r="Y349" s="88">
        <f>+Y350</f>
        <v>0</v>
      </c>
      <c r="Z349" s="88">
        <f t="shared" si="3705"/>
        <v>0</v>
      </c>
      <c r="AA349" s="88">
        <f t="shared" si="3706"/>
        <v>0</v>
      </c>
      <c r="AB349" s="88">
        <f t="shared" si="3707"/>
        <v>0</v>
      </c>
      <c r="AC349" s="88">
        <f t="shared" si="3708"/>
        <v>0</v>
      </c>
      <c r="AD349" s="88">
        <f t="shared" si="3709"/>
        <v>0</v>
      </c>
      <c r="AE349" s="88">
        <f t="shared" si="3710"/>
        <v>0</v>
      </c>
      <c r="AF349" s="88">
        <f>+AF350</f>
        <v>0</v>
      </c>
      <c r="AG349" s="88">
        <f t="shared" si="3711"/>
        <v>0</v>
      </c>
      <c r="AH349" s="88">
        <f t="shared" si="3712"/>
        <v>0</v>
      </c>
      <c r="AI349" s="88">
        <f t="shared" si="3713"/>
        <v>0</v>
      </c>
      <c r="AJ349" s="88">
        <f t="shared" si="3714"/>
        <v>0</v>
      </c>
      <c r="AK349" s="88">
        <f t="shared" si="3715"/>
        <v>0</v>
      </c>
      <c r="AL349" s="88">
        <f t="shared" si="3716"/>
        <v>0</v>
      </c>
      <c r="AM349" s="88">
        <f>+AM350</f>
        <v>0</v>
      </c>
      <c r="AN349" s="88">
        <f t="shared" si="3717"/>
        <v>0</v>
      </c>
      <c r="AO349" s="88">
        <f t="shared" si="3718"/>
        <v>0</v>
      </c>
      <c r="AP349" s="88">
        <f t="shared" si="3719"/>
        <v>0</v>
      </c>
      <c r="AQ349" s="88">
        <f t="shared" si="3720"/>
        <v>0</v>
      </c>
      <c r="AR349" s="88">
        <f t="shared" si="3721"/>
        <v>0</v>
      </c>
      <c r="AS349" s="88">
        <f t="shared" si="3722"/>
        <v>0</v>
      </c>
      <c r="AT349" s="88">
        <f>+AT350</f>
        <v>9013982.5</v>
      </c>
      <c r="AU349" s="88">
        <f t="shared" si="3723"/>
        <v>0</v>
      </c>
      <c r="AV349" s="88">
        <f t="shared" si="3724"/>
        <v>9013982.5</v>
      </c>
      <c r="AW349" s="88">
        <f t="shared" si="3725"/>
        <v>0</v>
      </c>
      <c r="AX349" s="88">
        <f t="shared" si="3726"/>
        <v>0</v>
      </c>
      <c r="AY349" s="88">
        <f t="shared" si="3727"/>
        <v>0</v>
      </c>
      <c r="AZ349" s="88">
        <f t="shared" si="3728"/>
        <v>9013982.5</v>
      </c>
      <c r="BA349" s="135"/>
      <c r="BB349" s="135"/>
      <c r="BC349" s="135"/>
      <c r="BD349" s="135"/>
      <c r="BE349" s="135"/>
      <c r="BF349" s="135"/>
      <c r="BG349" s="135"/>
      <c r="BH349" s="135"/>
    </row>
    <row r="350" spans="1:60" ht="25.5">
      <c r="A350" s="81">
        <v>2023</v>
      </c>
      <c r="B350" s="86">
        <v>8324</v>
      </c>
      <c r="C350" s="81">
        <v>4</v>
      </c>
      <c r="D350" s="81">
        <v>8</v>
      </c>
      <c r="E350" s="81">
        <v>17</v>
      </c>
      <c r="F350" s="81">
        <v>3000</v>
      </c>
      <c r="G350" s="81">
        <v>3500</v>
      </c>
      <c r="H350" s="81">
        <v>357</v>
      </c>
      <c r="I350" s="83">
        <v>1</v>
      </c>
      <c r="J350" s="114" t="s">
        <v>56</v>
      </c>
      <c r="K350" s="87">
        <v>9013982.5</v>
      </c>
      <c r="L350" s="87">
        <v>0</v>
      </c>
      <c r="M350" s="85">
        <v>9013982.5</v>
      </c>
      <c r="N350" s="87">
        <v>0</v>
      </c>
      <c r="O350" s="87">
        <v>0</v>
      </c>
      <c r="P350" s="85">
        <v>0</v>
      </c>
      <c r="Q350" s="85">
        <v>9013982.5</v>
      </c>
      <c r="R350" s="85">
        <v>0</v>
      </c>
      <c r="S350" s="85">
        <v>0</v>
      </c>
      <c r="T350" s="85">
        <v>0</v>
      </c>
      <c r="U350" s="85">
        <v>0</v>
      </c>
      <c r="V350" s="85">
        <v>0</v>
      </c>
      <c r="W350" s="85">
        <v>0</v>
      </c>
      <c r="X350" s="85">
        <v>0</v>
      </c>
      <c r="Y350" s="85">
        <v>0</v>
      </c>
      <c r="Z350" s="85">
        <v>0</v>
      </c>
      <c r="AA350" s="85">
        <v>0</v>
      </c>
      <c r="AB350" s="85">
        <v>0</v>
      </c>
      <c r="AC350" s="85">
        <v>0</v>
      </c>
      <c r="AD350" s="85">
        <v>0</v>
      </c>
      <c r="AE350" s="85">
        <v>0</v>
      </c>
      <c r="AF350" s="85">
        <v>0</v>
      </c>
      <c r="AG350" s="85">
        <v>0</v>
      </c>
      <c r="AH350" s="85">
        <v>0</v>
      </c>
      <c r="AI350" s="85">
        <v>0</v>
      </c>
      <c r="AJ350" s="85">
        <v>0</v>
      </c>
      <c r="AK350" s="85">
        <v>0</v>
      </c>
      <c r="AL350" s="85">
        <v>0</v>
      </c>
      <c r="AM350" s="85">
        <v>0</v>
      </c>
      <c r="AN350" s="85">
        <v>0</v>
      </c>
      <c r="AO350" s="85">
        <v>0</v>
      </c>
      <c r="AP350" s="85">
        <v>0</v>
      </c>
      <c r="AQ350" s="85">
        <v>0</v>
      </c>
      <c r="AR350" s="85">
        <v>0</v>
      </c>
      <c r="AS350" s="85">
        <v>0</v>
      </c>
      <c r="AT350" s="85">
        <f>+K350-R350-Y350-AF350-AM350</f>
        <v>9013982.5</v>
      </c>
      <c r="AU350" s="85">
        <f>+L350-S350-Z350-AG350-AN350</f>
        <v>0</v>
      </c>
      <c r="AV350" s="85">
        <f>+AT350+AU350</f>
        <v>9013982.5</v>
      </c>
      <c r="AW350" s="85">
        <f>+N350-U350-AB350-AI350-AP350</f>
        <v>0</v>
      </c>
      <c r="AX350" s="85">
        <f>+O350-V350-AC350-AJ350-AQ350</f>
        <v>0</v>
      </c>
      <c r="AY350" s="85">
        <f>+AW350+AX350</f>
        <v>0</v>
      </c>
      <c r="AZ350" s="85">
        <f>+AV350+AY350</f>
        <v>9013982.5</v>
      </c>
      <c r="BA350" s="134">
        <v>1</v>
      </c>
      <c r="BB350" s="134"/>
      <c r="BC350" s="134"/>
      <c r="BD350" s="134"/>
      <c r="BE350" s="134"/>
      <c r="BF350" s="134"/>
      <c r="BG350" s="134">
        <f>+BA350-BC350-BE350</f>
        <v>1</v>
      </c>
      <c r="BH350" s="134"/>
    </row>
    <row r="351" spans="1:60">
      <c r="A351" s="66">
        <v>2023</v>
      </c>
      <c r="B351" s="117">
        <v>8324</v>
      </c>
      <c r="C351" s="66">
        <v>4</v>
      </c>
      <c r="D351" s="66">
        <v>8</v>
      </c>
      <c r="E351" s="66">
        <v>17</v>
      </c>
      <c r="F351" s="66">
        <v>5000</v>
      </c>
      <c r="G351" s="66"/>
      <c r="H351" s="66"/>
      <c r="I351" s="68" t="s">
        <v>6</v>
      </c>
      <c r="J351" s="69" t="s">
        <v>28</v>
      </c>
      <c r="K351" s="70">
        <v>1800000</v>
      </c>
      <c r="L351" s="70">
        <v>0</v>
      </c>
      <c r="M351" s="70">
        <v>1800000</v>
      </c>
      <c r="N351" s="70">
        <v>0</v>
      </c>
      <c r="O351" s="70">
        <v>0</v>
      </c>
      <c r="P351" s="70">
        <v>0</v>
      </c>
      <c r="Q351" s="70">
        <v>1800000</v>
      </c>
      <c r="R351" s="70">
        <f>+R352</f>
        <v>0</v>
      </c>
      <c r="S351" s="70">
        <f t="shared" ref="S351:X353" si="3729">+S352</f>
        <v>0</v>
      </c>
      <c r="T351" s="70">
        <f t="shared" si="3729"/>
        <v>0</v>
      </c>
      <c r="U351" s="70">
        <f t="shared" si="3729"/>
        <v>0</v>
      </c>
      <c r="V351" s="70">
        <f t="shared" si="3729"/>
        <v>0</v>
      </c>
      <c r="W351" s="70">
        <f t="shared" si="3729"/>
        <v>0</v>
      </c>
      <c r="X351" s="70">
        <f t="shared" si="3729"/>
        <v>0</v>
      </c>
      <c r="Y351" s="70">
        <f>+Y352</f>
        <v>0</v>
      </c>
      <c r="Z351" s="70">
        <f t="shared" ref="Z351:Z353" si="3730">+Z352</f>
        <v>0</v>
      </c>
      <c r="AA351" s="70">
        <f t="shared" ref="AA351:AA353" si="3731">+AA352</f>
        <v>0</v>
      </c>
      <c r="AB351" s="70">
        <f t="shared" ref="AB351:AB353" si="3732">+AB352</f>
        <v>0</v>
      </c>
      <c r="AC351" s="70">
        <f t="shared" ref="AC351:AC353" si="3733">+AC352</f>
        <v>0</v>
      </c>
      <c r="AD351" s="70">
        <f t="shared" ref="AD351:AD353" si="3734">+AD352</f>
        <v>0</v>
      </c>
      <c r="AE351" s="70">
        <f t="shared" ref="AE351:AE353" si="3735">+AE352</f>
        <v>0</v>
      </c>
      <c r="AF351" s="70">
        <f>+AF352</f>
        <v>0</v>
      </c>
      <c r="AG351" s="70">
        <f t="shared" ref="AG351:AG353" si="3736">+AG352</f>
        <v>0</v>
      </c>
      <c r="AH351" s="70">
        <f t="shared" ref="AH351:AH353" si="3737">+AH352</f>
        <v>0</v>
      </c>
      <c r="AI351" s="70">
        <f t="shared" ref="AI351:AI353" si="3738">+AI352</f>
        <v>0</v>
      </c>
      <c r="AJ351" s="70">
        <f t="shared" ref="AJ351:AJ353" si="3739">+AJ352</f>
        <v>0</v>
      </c>
      <c r="AK351" s="70">
        <f t="shared" ref="AK351:AK353" si="3740">+AK352</f>
        <v>0</v>
      </c>
      <c r="AL351" s="70">
        <f t="shared" ref="AL351:AL353" si="3741">+AL352</f>
        <v>0</v>
      </c>
      <c r="AM351" s="70">
        <f>+AM352</f>
        <v>0</v>
      </c>
      <c r="AN351" s="70">
        <f t="shared" ref="AN351:AN353" si="3742">+AN352</f>
        <v>0</v>
      </c>
      <c r="AO351" s="70">
        <f t="shared" ref="AO351:AO353" si="3743">+AO352</f>
        <v>0</v>
      </c>
      <c r="AP351" s="70">
        <f t="shared" ref="AP351:AP353" si="3744">+AP352</f>
        <v>0</v>
      </c>
      <c r="AQ351" s="70">
        <f t="shared" ref="AQ351:AQ353" si="3745">+AQ352</f>
        <v>0</v>
      </c>
      <c r="AR351" s="70">
        <f t="shared" ref="AR351:AR353" si="3746">+AR352</f>
        <v>0</v>
      </c>
      <c r="AS351" s="70">
        <f t="shared" ref="AS351:AS353" si="3747">+AS352</f>
        <v>0</v>
      </c>
      <c r="AT351" s="70">
        <f>+AT352</f>
        <v>1800000</v>
      </c>
      <c r="AU351" s="70">
        <f t="shared" ref="AU351:AU353" si="3748">+AU352</f>
        <v>0</v>
      </c>
      <c r="AV351" s="70">
        <f t="shared" ref="AV351:AV353" si="3749">+AV352</f>
        <v>1800000</v>
      </c>
      <c r="AW351" s="70">
        <f t="shared" ref="AW351:AW353" si="3750">+AW352</f>
        <v>0</v>
      </c>
      <c r="AX351" s="70">
        <f t="shared" ref="AX351:AX353" si="3751">+AX352</f>
        <v>0</v>
      </c>
      <c r="AY351" s="70">
        <f t="shared" ref="AY351:AY353" si="3752">+AY352</f>
        <v>0</v>
      </c>
      <c r="AZ351" s="70">
        <f t="shared" ref="AZ351:AZ353" si="3753">+AZ352</f>
        <v>1800000</v>
      </c>
      <c r="BA351" s="131"/>
      <c r="BB351" s="131"/>
      <c r="BC351" s="131"/>
      <c r="BD351" s="131"/>
      <c r="BE351" s="131"/>
      <c r="BF351" s="131"/>
      <c r="BG351" s="131"/>
      <c r="BH351" s="131"/>
    </row>
    <row r="352" spans="1:60">
      <c r="A352" s="71">
        <v>2023</v>
      </c>
      <c r="B352" s="118">
        <v>8324</v>
      </c>
      <c r="C352" s="71">
        <v>4</v>
      </c>
      <c r="D352" s="71">
        <v>8</v>
      </c>
      <c r="E352" s="71">
        <v>17</v>
      </c>
      <c r="F352" s="71">
        <v>5000</v>
      </c>
      <c r="G352" s="71">
        <v>5100</v>
      </c>
      <c r="H352" s="71"/>
      <c r="I352" s="73" t="s">
        <v>6</v>
      </c>
      <c r="J352" s="74" t="s">
        <v>29</v>
      </c>
      <c r="K352" s="75">
        <v>1800000</v>
      </c>
      <c r="L352" s="75">
        <v>0</v>
      </c>
      <c r="M352" s="75">
        <v>1800000</v>
      </c>
      <c r="N352" s="75">
        <v>0</v>
      </c>
      <c r="O352" s="75">
        <v>0</v>
      </c>
      <c r="P352" s="75">
        <v>0</v>
      </c>
      <c r="Q352" s="75">
        <v>1800000</v>
      </c>
      <c r="R352" s="75">
        <f>+R353</f>
        <v>0</v>
      </c>
      <c r="S352" s="75">
        <f t="shared" si="3729"/>
        <v>0</v>
      </c>
      <c r="T352" s="75">
        <f t="shared" si="3729"/>
        <v>0</v>
      </c>
      <c r="U352" s="75">
        <f t="shared" si="3729"/>
        <v>0</v>
      </c>
      <c r="V352" s="75">
        <f t="shared" si="3729"/>
        <v>0</v>
      </c>
      <c r="W352" s="75">
        <f t="shared" si="3729"/>
        <v>0</v>
      </c>
      <c r="X352" s="75">
        <f t="shared" si="3729"/>
        <v>0</v>
      </c>
      <c r="Y352" s="75">
        <f>+Y353</f>
        <v>0</v>
      </c>
      <c r="Z352" s="75">
        <f t="shared" si="3730"/>
        <v>0</v>
      </c>
      <c r="AA352" s="75">
        <f t="shared" si="3731"/>
        <v>0</v>
      </c>
      <c r="AB352" s="75">
        <f t="shared" si="3732"/>
        <v>0</v>
      </c>
      <c r="AC352" s="75">
        <f t="shared" si="3733"/>
        <v>0</v>
      </c>
      <c r="AD352" s="75">
        <f t="shared" si="3734"/>
        <v>0</v>
      </c>
      <c r="AE352" s="75">
        <f t="shared" si="3735"/>
        <v>0</v>
      </c>
      <c r="AF352" s="75">
        <f>+AF353</f>
        <v>0</v>
      </c>
      <c r="AG352" s="75">
        <f t="shared" si="3736"/>
        <v>0</v>
      </c>
      <c r="AH352" s="75">
        <f t="shared" si="3737"/>
        <v>0</v>
      </c>
      <c r="AI352" s="75">
        <f t="shared" si="3738"/>
        <v>0</v>
      </c>
      <c r="AJ352" s="75">
        <f t="shared" si="3739"/>
        <v>0</v>
      </c>
      <c r="AK352" s="75">
        <f t="shared" si="3740"/>
        <v>0</v>
      </c>
      <c r="AL352" s="75">
        <f t="shared" si="3741"/>
        <v>0</v>
      </c>
      <c r="AM352" s="75">
        <f>+AM353</f>
        <v>0</v>
      </c>
      <c r="AN352" s="75">
        <f t="shared" si="3742"/>
        <v>0</v>
      </c>
      <c r="AO352" s="75">
        <f t="shared" si="3743"/>
        <v>0</v>
      </c>
      <c r="AP352" s="75">
        <f t="shared" si="3744"/>
        <v>0</v>
      </c>
      <c r="AQ352" s="75">
        <f t="shared" si="3745"/>
        <v>0</v>
      </c>
      <c r="AR352" s="75">
        <f t="shared" si="3746"/>
        <v>0</v>
      </c>
      <c r="AS352" s="75">
        <f t="shared" si="3747"/>
        <v>0</v>
      </c>
      <c r="AT352" s="75">
        <f>+AT353</f>
        <v>1800000</v>
      </c>
      <c r="AU352" s="75">
        <f t="shared" si="3748"/>
        <v>0</v>
      </c>
      <c r="AV352" s="75">
        <f t="shared" si="3749"/>
        <v>1800000</v>
      </c>
      <c r="AW352" s="75">
        <f t="shared" si="3750"/>
        <v>0</v>
      </c>
      <c r="AX352" s="75">
        <f t="shared" si="3751"/>
        <v>0</v>
      </c>
      <c r="AY352" s="75">
        <f t="shared" si="3752"/>
        <v>0</v>
      </c>
      <c r="AZ352" s="75">
        <f t="shared" si="3753"/>
        <v>1800000</v>
      </c>
      <c r="BA352" s="132"/>
      <c r="BB352" s="132"/>
      <c r="BC352" s="132"/>
      <c r="BD352" s="132"/>
      <c r="BE352" s="132"/>
      <c r="BF352" s="132"/>
      <c r="BG352" s="132"/>
      <c r="BH352" s="132"/>
    </row>
    <row r="353" spans="1:60">
      <c r="A353" s="76">
        <v>2023</v>
      </c>
      <c r="B353" s="93">
        <v>8324</v>
      </c>
      <c r="C353" s="76">
        <v>4</v>
      </c>
      <c r="D353" s="76">
        <v>8</v>
      </c>
      <c r="E353" s="76">
        <v>17</v>
      </c>
      <c r="F353" s="76">
        <v>5000</v>
      </c>
      <c r="G353" s="76">
        <v>5100</v>
      </c>
      <c r="H353" s="76">
        <v>515</v>
      </c>
      <c r="I353" s="78" t="s">
        <v>6</v>
      </c>
      <c r="J353" s="79" t="s">
        <v>31</v>
      </c>
      <c r="K353" s="88">
        <v>1800000</v>
      </c>
      <c r="L353" s="88">
        <v>0</v>
      </c>
      <c r="M353" s="88">
        <v>1800000</v>
      </c>
      <c r="N353" s="88">
        <v>0</v>
      </c>
      <c r="O353" s="88">
        <v>0</v>
      </c>
      <c r="P353" s="88">
        <v>0</v>
      </c>
      <c r="Q353" s="88">
        <v>1800000</v>
      </c>
      <c r="R353" s="88">
        <f>+R354</f>
        <v>0</v>
      </c>
      <c r="S353" s="88">
        <f t="shared" si="3729"/>
        <v>0</v>
      </c>
      <c r="T353" s="88">
        <f t="shared" si="3729"/>
        <v>0</v>
      </c>
      <c r="U353" s="88">
        <f t="shared" si="3729"/>
        <v>0</v>
      </c>
      <c r="V353" s="88">
        <f t="shared" si="3729"/>
        <v>0</v>
      </c>
      <c r="W353" s="88">
        <f t="shared" si="3729"/>
        <v>0</v>
      </c>
      <c r="X353" s="88">
        <f t="shared" si="3729"/>
        <v>0</v>
      </c>
      <c r="Y353" s="88">
        <f>+Y354</f>
        <v>0</v>
      </c>
      <c r="Z353" s="88">
        <f t="shared" si="3730"/>
        <v>0</v>
      </c>
      <c r="AA353" s="88">
        <f t="shared" si="3731"/>
        <v>0</v>
      </c>
      <c r="AB353" s="88">
        <f t="shared" si="3732"/>
        <v>0</v>
      </c>
      <c r="AC353" s="88">
        <f t="shared" si="3733"/>
        <v>0</v>
      </c>
      <c r="AD353" s="88">
        <f t="shared" si="3734"/>
        <v>0</v>
      </c>
      <c r="AE353" s="88">
        <f t="shared" si="3735"/>
        <v>0</v>
      </c>
      <c r="AF353" s="88">
        <f>+AF354</f>
        <v>0</v>
      </c>
      <c r="AG353" s="88">
        <f t="shared" si="3736"/>
        <v>0</v>
      </c>
      <c r="AH353" s="88">
        <f t="shared" si="3737"/>
        <v>0</v>
      </c>
      <c r="AI353" s="88">
        <f t="shared" si="3738"/>
        <v>0</v>
      </c>
      <c r="AJ353" s="88">
        <f t="shared" si="3739"/>
        <v>0</v>
      </c>
      <c r="AK353" s="88">
        <f t="shared" si="3740"/>
        <v>0</v>
      </c>
      <c r="AL353" s="88">
        <f t="shared" si="3741"/>
        <v>0</v>
      </c>
      <c r="AM353" s="88">
        <f>+AM354</f>
        <v>0</v>
      </c>
      <c r="AN353" s="88">
        <f t="shared" si="3742"/>
        <v>0</v>
      </c>
      <c r="AO353" s="88">
        <f t="shared" si="3743"/>
        <v>0</v>
      </c>
      <c r="AP353" s="88">
        <f t="shared" si="3744"/>
        <v>0</v>
      </c>
      <c r="AQ353" s="88">
        <f t="shared" si="3745"/>
        <v>0</v>
      </c>
      <c r="AR353" s="88">
        <f t="shared" si="3746"/>
        <v>0</v>
      </c>
      <c r="AS353" s="88">
        <f t="shared" si="3747"/>
        <v>0</v>
      </c>
      <c r="AT353" s="88">
        <f>+AT354</f>
        <v>1800000</v>
      </c>
      <c r="AU353" s="88">
        <f t="shared" si="3748"/>
        <v>0</v>
      </c>
      <c r="AV353" s="88">
        <f t="shared" si="3749"/>
        <v>1800000</v>
      </c>
      <c r="AW353" s="88">
        <f t="shared" si="3750"/>
        <v>0</v>
      </c>
      <c r="AX353" s="88">
        <f t="shared" si="3751"/>
        <v>0</v>
      </c>
      <c r="AY353" s="88">
        <f t="shared" si="3752"/>
        <v>0</v>
      </c>
      <c r="AZ353" s="88">
        <f t="shared" si="3753"/>
        <v>1800000</v>
      </c>
      <c r="BA353" s="135"/>
      <c r="BB353" s="135"/>
      <c r="BC353" s="135"/>
      <c r="BD353" s="135"/>
      <c r="BE353" s="135"/>
      <c r="BF353" s="135"/>
      <c r="BG353" s="135"/>
      <c r="BH353" s="135"/>
    </row>
    <row r="354" spans="1:60">
      <c r="A354" s="81">
        <v>2023</v>
      </c>
      <c r="B354" s="86">
        <v>8324</v>
      </c>
      <c r="C354" s="81">
        <v>4</v>
      </c>
      <c r="D354" s="81">
        <v>8</v>
      </c>
      <c r="E354" s="81">
        <v>17</v>
      </c>
      <c r="F354" s="81">
        <v>5000</v>
      </c>
      <c r="G354" s="81">
        <v>5100</v>
      </c>
      <c r="H354" s="81">
        <v>515</v>
      </c>
      <c r="I354" s="83">
        <v>1</v>
      </c>
      <c r="J354" s="89" t="s">
        <v>31</v>
      </c>
      <c r="K354" s="87">
        <v>1800000</v>
      </c>
      <c r="L354" s="87">
        <v>0</v>
      </c>
      <c r="M354" s="85">
        <v>1800000</v>
      </c>
      <c r="N354" s="87">
        <v>0</v>
      </c>
      <c r="O354" s="87">
        <v>0</v>
      </c>
      <c r="P354" s="85">
        <v>0</v>
      </c>
      <c r="Q354" s="85">
        <v>1800000</v>
      </c>
      <c r="R354" s="85">
        <v>0</v>
      </c>
      <c r="S354" s="85">
        <v>0</v>
      </c>
      <c r="T354" s="85">
        <v>0</v>
      </c>
      <c r="U354" s="85">
        <v>0</v>
      </c>
      <c r="V354" s="85">
        <v>0</v>
      </c>
      <c r="W354" s="85">
        <v>0</v>
      </c>
      <c r="X354" s="85">
        <v>0</v>
      </c>
      <c r="Y354" s="85">
        <v>0</v>
      </c>
      <c r="Z354" s="85">
        <v>0</v>
      </c>
      <c r="AA354" s="85">
        <v>0</v>
      </c>
      <c r="AB354" s="85">
        <v>0</v>
      </c>
      <c r="AC354" s="85">
        <v>0</v>
      </c>
      <c r="AD354" s="85">
        <v>0</v>
      </c>
      <c r="AE354" s="85">
        <v>0</v>
      </c>
      <c r="AF354" s="85">
        <v>0</v>
      </c>
      <c r="AG354" s="85">
        <v>0</v>
      </c>
      <c r="AH354" s="85">
        <v>0</v>
      </c>
      <c r="AI354" s="85">
        <v>0</v>
      </c>
      <c r="AJ354" s="85">
        <v>0</v>
      </c>
      <c r="AK354" s="85">
        <v>0</v>
      </c>
      <c r="AL354" s="85">
        <v>0</v>
      </c>
      <c r="AM354" s="85">
        <v>0</v>
      </c>
      <c r="AN354" s="85">
        <v>0</v>
      </c>
      <c r="AO354" s="85">
        <v>0</v>
      </c>
      <c r="AP354" s="85">
        <v>0</v>
      </c>
      <c r="AQ354" s="85">
        <v>0</v>
      </c>
      <c r="AR354" s="85">
        <v>0</v>
      </c>
      <c r="AS354" s="85">
        <v>0</v>
      </c>
      <c r="AT354" s="85">
        <f>+K354-R354-Y354-AF354-AM354</f>
        <v>1800000</v>
      </c>
      <c r="AU354" s="85">
        <f>+L354-S354-Z354-AG354-AN354</f>
        <v>0</v>
      </c>
      <c r="AV354" s="85">
        <f>+AT354+AU354</f>
        <v>1800000</v>
      </c>
      <c r="AW354" s="85">
        <f>+N354-U354-AB354-AI354-AP354</f>
        <v>0</v>
      </c>
      <c r="AX354" s="85">
        <f>+O354-V354-AC354-AJ354-AQ354</f>
        <v>0</v>
      </c>
      <c r="AY354" s="85">
        <f>+AW354+AX354</f>
        <v>0</v>
      </c>
      <c r="AZ354" s="85">
        <f>+AV354+AY354</f>
        <v>1800000</v>
      </c>
      <c r="BA354" s="134">
        <v>2</v>
      </c>
      <c r="BB354" s="134"/>
      <c r="BC354" s="134"/>
      <c r="BD354" s="134"/>
      <c r="BE354" s="134"/>
      <c r="BF354" s="134"/>
      <c r="BG354" s="134">
        <f>+BA354-BC354-BE354</f>
        <v>2</v>
      </c>
      <c r="BH354" s="134"/>
    </row>
    <row r="355" spans="1:60">
      <c r="A355" s="60">
        <v>2023</v>
      </c>
      <c r="B355" s="61">
        <v>8324</v>
      </c>
      <c r="C355" s="60">
        <v>4</v>
      </c>
      <c r="D355" s="60">
        <v>8</v>
      </c>
      <c r="E355" s="60">
        <v>18</v>
      </c>
      <c r="F355" s="60"/>
      <c r="G355" s="60"/>
      <c r="H355" s="60" t="s">
        <v>1</v>
      </c>
      <c r="I355" s="63" t="s">
        <v>6</v>
      </c>
      <c r="J355" s="64" t="s">
        <v>60</v>
      </c>
      <c r="K355" s="65">
        <v>28716558.025000002</v>
      </c>
      <c r="L355" s="65">
        <v>25014615.27</v>
      </c>
      <c r="M355" s="65">
        <v>53731173.295000002</v>
      </c>
      <c r="N355" s="65">
        <v>0</v>
      </c>
      <c r="O355" s="65">
        <v>0</v>
      </c>
      <c r="P355" s="65">
        <v>0</v>
      </c>
      <c r="Q355" s="65">
        <v>53731173.295000002</v>
      </c>
      <c r="R355" s="65">
        <f>+R356+R360</f>
        <v>0</v>
      </c>
      <c r="S355" s="65">
        <f t="shared" ref="S355:X355" si="3754">+S356+S360</f>
        <v>0</v>
      </c>
      <c r="T355" s="65">
        <f t="shared" si="3754"/>
        <v>0</v>
      </c>
      <c r="U355" s="65">
        <f t="shared" si="3754"/>
        <v>0</v>
      </c>
      <c r="V355" s="65">
        <f t="shared" si="3754"/>
        <v>0</v>
      </c>
      <c r="W355" s="65">
        <f t="shared" si="3754"/>
        <v>0</v>
      </c>
      <c r="X355" s="65">
        <f t="shared" si="3754"/>
        <v>0</v>
      </c>
      <c r="Y355" s="65">
        <f>+Y356+Y360</f>
        <v>0</v>
      </c>
      <c r="Z355" s="65">
        <f t="shared" ref="Z355" si="3755">+Z356+Z360</f>
        <v>0</v>
      </c>
      <c r="AA355" s="65">
        <f t="shared" ref="AA355" si="3756">+AA356+AA360</f>
        <v>0</v>
      </c>
      <c r="AB355" s="65">
        <f t="shared" ref="AB355" si="3757">+AB356+AB360</f>
        <v>0</v>
      </c>
      <c r="AC355" s="65">
        <f t="shared" ref="AC355" si="3758">+AC356+AC360</f>
        <v>0</v>
      </c>
      <c r="AD355" s="65">
        <f t="shared" ref="AD355" si="3759">+AD356+AD360</f>
        <v>0</v>
      </c>
      <c r="AE355" s="65">
        <f t="shared" ref="AE355" si="3760">+AE356+AE360</f>
        <v>0</v>
      </c>
      <c r="AF355" s="65">
        <f>+AF356+AF360</f>
        <v>0</v>
      </c>
      <c r="AG355" s="65">
        <f t="shared" ref="AG355" si="3761">+AG356+AG360</f>
        <v>0</v>
      </c>
      <c r="AH355" s="65">
        <f t="shared" ref="AH355" si="3762">+AH356+AH360</f>
        <v>0</v>
      </c>
      <c r="AI355" s="65">
        <f t="shared" ref="AI355" si="3763">+AI356+AI360</f>
        <v>0</v>
      </c>
      <c r="AJ355" s="65">
        <f t="shared" ref="AJ355" si="3764">+AJ356+AJ360</f>
        <v>0</v>
      </c>
      <c r="AK355" s="65">
        <f t="shared" ref="AK355" si="3765">+AK356+AK360</f>
        <v>0</v>
      </c>
      <c r="AL355" s="65">
        <f t="shared" ref="AL355" si="3766">+AL356+AL360</f>
        <v>0</v>
      </c>
      <c r="AM355" s="65">
        <f>+AM356+AM360</f>
        <v>0</v>
      </c>
      <c r="AN355" s="65">
        <f t="shared" ref="AN355" si="3767">+AN356+AN360</f>
        <v>0</v>
      </c>
      <c r="AO355" s="65">
        <f t="shared" ref="AO355" si="3768">+AO356+AO360</f>
        <v>0</v>
      </c>
      <c r="AP355" s="65">
        <f t="shared" ref="AP355" si="3769">+AP356+AP360</f>
        <v>0</v>
      </c>
      <c r="AQ355" s="65">
        <f t="shared" ref="AQ355" si="3770">+AQ356+AQ360</f>
        <v>0</v>
      </c>
      <c r="AR355" s="65">
        <f t="shared" ref="AR355" si="3771">+AR356+AR360</f>
        <v>0</v>
      </c>
      <c r="AS355" s="65">
        <f t="shared" ref="AS355" si="3772">+AS356+AS360</f>
        <v>0</v>
      </c>
      <c r="AT355" s="65">
        <f>+AT356+AT360</f>
        <v>28716558.025000002</v>
      </c>
      <c r="AU355" s="65">
        <f t="shared" ref="AU355" si="3773">+AU356+AU360</f>
        <v>25014615.27</v>
      </c>
      <c r="AV355" s="65">
        <f t="shared" ref="AV355" si="3774">+AV356+AV360</f>
        <v>53731173.295000002</v>
      </c>
      <c r="AW355" s="65">
        <f t="shared" ref="AW355" si="3775">+AW356+AW360</f>
        <v>0</v>
      </c>
      <c r="AX355" s="65">
        <f t="shared" ref="AX355" si="3776">+AX356+AX360</f>
        <v>0</v>
      </c>
      <c r="AY355" s="65">
        <f t="shared" ref="AY355" si="3777">+AY356+AY360</f>
        <v>0</v>
      </c>
      <c r="AZ355" s="65">
        <f t="shared" ref="AZ355" si="3778">+AZ356+AZ360</f>
        <v>53731173.295000002</v>
      </c>
      <c r="BA355" s="130"/>
      <c r="BB355" s="130"/>
      <c r="BC355" s="130"/>
      <c r="BD355" s="130"/>
      <c r="BE355" s="130"/>
      <c r="BF355" s="130"/>
      <c r="BG355" s="130"/>
      <c r="BH355" s="130"/>
    </row>
    <row r="356" spans="1:60">
      <c r="A356" s="66">
        <v>2023</v>
      </c>
      <c r="B356" s="67">
        <v>8324</v>
      </c>
      <c r="C356" s="66">
        <v>4</v>
      </c>
      <c r="D356" s="66">
        <v>8</v>
      </c>
      <c r="E356" s="66">
        <v>18</v>
      </c>
      <c r="F356" s="66">
        <v>3000</v>
      </c>
      <c r="G356" s="66"/>
      <c r="H356" s="66"/>
      <c r="I356" s="68" t="s">
        <v>6</v>
      </c>
      <c r="J356" s="69" t="s">
        <v>15</v>
      </c>
      <c r="K356" s="70">
        <v>6972212.04</v>
      </c>
      <c r="L356" s="70">
        <v>6972212.0499999998</v>
      </c>
      <c r="M356" s="70">
        <v>13944424.09</v>
      </c>
      <c r="N356" s="70">
        <v>0</v>
      </c>
      <c r="O356" s="70">
        <v>0</v>
      </c>
      <c r="P356" s="70">
        <v>0</v>
      </c>
      <c r="Q356" s="70">
        <v>13944424.09</v>
      </c>
      <c r="R356" s="70">
        <f>+R357</f>
        <v>0</v>
      </c>
      <c r="S356" s="70">
        <f t="shared" ref="S356:X358" si="3779">+S357</f>
        <v>0</v>
      </c>
      <c r="T356" s="70">
        <f t="shared" si="3779"/>
        <v>0</v>
      </c>
      <c r="U356" s="70">
        <f t="shared" si="3779"/>
        <v>0</v>
      </c>
      <c r="V356" s="70">
        <f t="shared" si="3779"/>
        <v>0</v>
      </c>
      <c r="W356" s="70">
        <f t="shared" si="3779"/>
        <v>0</v>
      </c>
      <c r="X356" s="70">
        <f t="shared" si="3779"/>
        <v>0</v>
      </c>
      <c r="Y356" s="70">
        <f>+Y357</f>
        <v>0</v>
      </c>
      <c r="Z356" s="70">
        <f t="shared" ref="Z356:Z358" si="3780">+Z357</f>
        <v>0</v>
      </c>
      <c r="AA356" s="70">
        <f t="shared" ref="AA356:AA358" si="3781">+AA357</f>
        <v>0</v>
      </c>
      <c r="AB356" s="70">
        <f t="shared" ref="AB356:AB358" si="3782">+AB357</f>
        <v>0</v>
      </c>
      <c r="AC356" s="70">
        <f t="shared" ref="AC356:AC358" si="3783">+AC357</f>
        <v>0</v>
      </c>
      <c r="AD356" s="70">
        <f t="shared" ref="AD356:AD358" si="3784">+AD357</f>
        <v>0</v>
      </c>
      <c r="AE356" s="70">
        <f t="shared" ref="AE356:AE358" si="3785">+AE357</f>
        <v>0</v>
      </c>
      <c r="AF356" s="70">
        <f>+AF357</f>
        <v>0</v>
      </c>
      <c r="AG356" s="70">
        <f t="shared" ref="AG356:AG358" si="3786">+AG357</f>
        <v>0</v>
      </c>
      <c r="AH356" s="70">
        <f t="shared" ref="AH356:AH358" si="3787">+AH357</f>
        <v>0</v>
      </c>
      <c r="AI356" s="70">
        <f t="shared" ref="AI356:AI358" si="3788">+AI357</f>
        <v>0</v>
      </c>
      <c r="AJ356" s="70">
        <f t="shared" ref="AJ356:AJ358" si="3789">+AJ357</f>
        <v>0</v>
      </c>
      <c r="AK356" s="70">
        <f t="shared" ref="AK356:AK358" si="3790">+AK357</f>
        <v>0</v>
      </c>
      <c r="AL356" s="70">
        <f t="shared" ref="AL356:AL358" si="3791">+AL357</f>
        <v>0</v>
      </c>
      <c r="AM356" s="70">
        <f>+AM357</f>
        <v>0</v>
      </c>
      <c r="AN356" s="70">
        <f t="shared" ref="AN356:AN358" si="3792">+AN357</f>
        <v>0</v>
      </c>
      <c r="AO356" s="70">
        <f t="shared" ref="AO356:AO358" si="3793">+AO357</f>
        <v>0</v>
      </c>
      <c r="AP356" s="70">
        <f t="shared" ref="AP356:AP358" si="3794">+AP357</f>
        <v>0</v>
      </c>
      <c r="AQ356" s="70">
        <f t="shared" ref="AQ356:AQ358" si="3795">+AQ357</f>
        <v>0</v>
      </c>
      <c r="AR356" s="70">
        <f t="shared" ref="AR356:AR358" si="3796">+AR357</f>
        <v>0</v>
      </c>
      <c r="AS356" s="70">
        <f t="shared" ref="AS356:AS358" si="3797">+AS357</f>
        <v>0</v>
      </c>
      <c r="AT356" s="70">
        <f>+AT357</f>
        <v>6972212.04</v>
      </c>
      <c r="AU356" s="70">
        <f t="shared" ref="AU356:AU358" si="3798">+AU357</f>
        <v>6972212.0499999998</v>
      </c>
      <c r="AV356" s="70">
        <f t="shared" ref="AV356:AV358" si="3799">+AV357</f>
        <v>13944424.09</v>
      </c>
      <c r="AW356" s="70">
        <f t="shared" ref="AW356:AW358" si="3800">+AW357</f>
        <v>0</v>
      </c>
      <c r="AX356" s="70">
        <f t="shared" ref="AX356:AX358" si="3801">+AX357</f>
        <v>0</v>
      </c>
      <c r="AY356" s="70">
        <f t="shared" ref="AY356:AY358" si="3802">+AY357</f>
        <v>0</v>
      </c>
      <c r="AZ356" s="70">
        <f t="shared" ref="AZ356:AZ358" si="3803">+AZ357</f>
        <v>13944424.09</v>
      </c>
      <c r="BA356" s="131"/>
      <c r="BB356" s="131"/>
      <c r="BC356" s="131"/>
      <c r="BD356" s="131"/>
      <c r="BE356" s="131"/>
      <c r="BF356" s="131"/>
      <c r="BG356" s="131"/>
      <c r="BH356" s="131"/>
    </row>
    <row r="357" spans="1:60" ht="25.5">
      <c r="A357" s="71">
        <v>2023</v>
      </c>
      <c r="B357" s="72">
        <v>8324</v>
      </c>
      <c r="C357" s="71">
        <v>4</v>
      </c>
      <c r="D357" s="71">
        <v>8</v>
      </c>
      <c r="E357" s="71">
        <v>18</v>
      </c>
      <c r="F357" s="71">
        <v>3000</v>
      </c>
      <c r="G357" s="71">
        <v>3500</v>
      </c>
      <c r="H357" s="71"/>
      <c r="I357" s="73" t="s">
        <v>6</v>
      </c>
      <c r="J357" s="74" t="s">
        <v>54</v>
      </c>
      <c r="K357" s="75">
        <v>6972212.04</v>
      </c>
      <c r="L357" s="75">
        <v>6972212.0499999998</v>
      </c>
      <c r="M357" s="75">
        <v>13944424.09</v>
      </c>
      <c r="N357" s="75">
        <v>0</v>
      </c>
      <c r="O357" s="75">
        <v>0</v>
      </c>
      <c r="P357" s="75">
        <v>0</v>
      </c>
      <c r="Q357" s="75">
        <v>13944424.09</v>
      </c>
      <c r="R357" s="75">
        <f>+R358</f>
        <v>0</v>
      </c>
      <c r="S357" s="75">
        <f t="shared" si="3779"/>
        <v>0</v>
      </c>
      <c r="T357" s="75">
        <f t="shared" si="3779"/>
        <v>0</v>
      </c>
      <c r="U357" s="75">
        <f t="shared" si="3779"/>
        <v>0</v>
      </c>
      <c r="V357" s="75">
        <f t="shared" si="3779"/>
        <v>0</v>
      </c>
      <c r="W357" s="75">
        <f t="shared" si="3779"/>
        <v>0</v>
      </c>
      <c r="X357" s="75">
        <f t="shared" si="3779"/>
        <v>0</v>
      </c>
      <c r="Y357" s="75">
        <f>+Y358</f>
        <v>0</v>
      </c>
      <c r="Z357" s="75">
        <f t="shared" si="3780"/>
        <v>0</v>
      </c>
      <c r="AA357" s="75">
        <f t="shared" si="3781"/>
        <v>0</v>
      </c>
      <c r="AB357" s="75">
        <f t="shared" si="3782"/>
        <v>0</v>
      </c>
      <c r="AC357" s="75">
        <f t="shared" si="3783"/>
        <v>0</v>
      </c>
      <c r="AD357" s="75">
        <f t="shared" si="3784"/>
        <v>0</v>
      </c>
      <c r="AE357" s="75">
        <f t="shared" si="3785"/>
        <v>0</v>
      </c>
      <c r="AF357" s="75">
        <f>+AF358</f>
        <v>0</v>
      </c>
      <c r="AG357" s="75">
        <f t="shared" si="3786"/>
        <v>0</v>
      </c>
      <c r="AH357" s="75">
        <f t="shared" si="3787"/>
        <v>0</v>
      </c>
      <c r="AI357" s="75">
        <f t="shared" si="3788"/>
        <v>0</v>
      </c>
      <c r="AJ357" s="75">
        <f t="shared" si="3789"/>
        <v>0</v>
      </c>
      <c r="AK357" s="75">
        <f t="shared" si="3790"/>
        <v>0</v>
      </c>
      <c r="AL357" s="75">
        <f t="shared" si="3791"/>
        <v>0</v>
      </c>
      <c r="AM357" s="75">
        <f>+AM358</f>
        <v>0</v>
      </c>
      <c r="AN357" s="75">
        <f t="shared" si="3792"/>
        <v>0</v>
      </c>
      <c r="AO357" s="75">
        <f t="shared" si="3793"/>
        <v>0</v>
      </c>
      <c r="AP357" s="75">
        <f t="shared" si="3794"/>
        <v>0</v>
      </c>
      <c r="AQ357" s="75">
        <f t="shared" si="3795"/>
        <v>0</v>
      </c>
      <c r="AR357" s="75">
        <f t="shared" si="3796"/>
        <v>0</v>
      </c>
      <c r="AS357" s="75">
        <f t="shared" si="3797"/>
        <v>0</v>
      </c>
      <c r="AT357" s="75">
        <f>+AT358</f>
        <v>6972212.04</v>
      </c>
      <c r="AU357" s="75">
        <f t="shared" si="3798"/>
        <v>6972212.0499999998</v>
      </c>
      <c r="AV357" s="75">
        <f t="shared" si="3799"/>
        <v>13944424.09</v>
      </c>
      <c r="AW357" s="75">
        <f t="shared" si="3800"/>
        <v>0</v>
      </c>
      <c r="AX357" s="75">
        <f t="shared" si="3801"/>
        <v>0</v>
      </c>
      <c r="AY357" s="75">
        <f t="shared" si="3802"/>
        <v>0</v>
      </c>
      <c r="AZ357" s="75">
        <f t="shared" si="3803"/>
        <v>13944424.09</v>
      </c>
      <c r="BA357" s="132"/>
      <c r="BB357" s="132"/>
      <c r="BC357" s="132"/>
      <c r="BD357" s="132"/>
      <c r="BE357" s="132"/>
      <c r="BF357" s="132"/>
      <c r="BG357" s="132"/>
      <c r="BH357" s="132"/>
    </row>
    <row r="358" spans="1:60" ht="25.5">
      <c r="A358" s="76">
        <v>2023</v>
      </c>
      <c r="B358" s="77">
        <v>8324</v>
      </c>
      <c r="C358" s="76">
        <v>4</v>
      </c>
      <c r="D358" s="76">
        <v>8</v>
      </c>
      <c r="E358" s="76">
        <v>18</v>
      </c>
      <c r="F358" s="76">
        <v>3000</v>
      </c>
      <c r="G358" s="76">
        <v>3500</v>
      </c>
      <c r="H358" s="76">
        <v>357</v>
      </c>
      <c r="I358" s="78" t="s">
        <v>6</v>
      </c>
      <c r="J358" s="79" t="s">
        <v>56</v>
      </c>
      <c r="K358" s="88">
        <v>6972212.04</v>
      </c>
      <c r="L358" s="88">
        <v>6972212.0499999998</v>
      </c>
      <c r="M358" s="88">
        <v>13944424.09</v>
      </c>
      <c r="N358" s="88">
        <v>0</v>
      </c>
      <c r="O358" s="88">
        <v>0</v>
      </c>
      <c r="P358" s="88">
        <v>0</v>
      </c>
      <c r="Q358" s="88">
        <v>13944424.09</v>
      </c>
      <c r="R358" s="88">
        <f>+R359</f>
        <v>0</v>
      </c>
      <c r="S358" s="88">
        <f t="shared" si="3779"/>
        <v>0</v>
      </c>
      <c r="T358" s="88">
        <f t="shared" si="3779"/>
        <v>0</v>
      </c>
      <c r="U358" s="88">
        <f t="shared" si="3779"/>
        <v>0</v>
      </c>
      <c r="V358" s="88">
        <f t="shared" si="3779"/>
        <v>0</v>
      </c>
      <c r="W358" s="88">
        <f t="shared" si="3779"/>
        <v>0</v>
      </c>
      <c r="X358" s="88">
        <f t="shared" si="3779"/>
        <v>0</v>
      </c>
      <c r="Y358" s="88">
        <f>+Y359</f>
        <v>0</v>
      </c>
      <c r="Z358" s="88">
        <f t="shared" si="3780"/>
        <v>0</v>
      </c>
      <c r="AA358" s="88">
        <f t="shared" si="3781"/>
        <v>0</v>
      </c>
      <c r="AB358" s="88">
        <f t="shared" si="3782"/>
        <v>0</v>
      </c>
      <c r="AC358" s="88">
        <f t="shared" si="3783"/>
        <v>0</v>
      </c>
      <c r="AD358" s="88">
        <f t="shared" si="3784"/>
        <v>0</v>
      </c>
      <c r="AE358" s="88">
        <f t="shared" si="3785"/>
        <v>0</v>
      </c>
      <c r="AF358" s="88">
        <f>+AF359</f>
        <v>0</v>
      </c>
      <c r="AG358" s="88">
        <f t="shared" si="3786"/>
        <v>0</v>
      </c>
      <c r="AH358" s="88">
        <f t="shared" si="3787"/>
        <v>0</v>
      </c>
      <c r="AI358" s="88">
        <f t="shared" si="3788"/>
        <v>0</v>
      </c>
      <c r="AJ358" s="88">
        <f t="shared" si="3789"/>
        <v>0</v>
      </c>
      <c r="AK358" s="88">
        <f t="shared" si="3790"/>
        <v>0</v>
      </c>
      <c r="AL358" s="88">
        <f t="shared" si="3791"/>
        <v>0</v>
      </c>
      <c r="AM358" s="88">
        <f>+AM359</f>
        <v>0</v>
      </c>
      <c r="AN358" s="88">
        <f t="shared" si="3792"/>
        <v>0</v>
      </c>
      <c r="AO358" s="88">
        <f t="shared" si="3793"/>
        <v>0</v>
      </c>
      <c r="AP358" s="88">
        <f t="shared" si="3794"/>
        <v>0</v>
      </c>
      <c r="AQ358" s="88">
        <f t="shared" si="3795"/>
        <v>0</v>
      </c>
      <c r="AR358" s="88">
        <f t="shared" si="3796"/>
        <v>0</v>
      </c>
      <c r="AS358" s="88">
        <f t="shared" si="3797"/>
        <v>0</v>
      </c>
      <c r="AT358" s="88">
        <f>+AT359</f>
        <v>6972212.04</v>
      </c>
      <c r="AU358" s="88">
        <f t="shared" si="3798"/>
        <v>6972212.0499999998</v>
      </c>
      <c r="AV358" s="88">
        <f t="shared" si="3799"/>
        <v>13944424.09</v>
      </c>
      <c r="AW358" s="88">
        <f t="shared" si="3800"/>
        <v>0</v>
      </c>
      <c r="AX358" s="88">
        <f t="shared" si="3801"/>
        <v>0</v>
      </c>
      <c r="AY358" s="88">
        <f t="shared" si="3802"/>
        <v>0</v>
      </c>
      <c r="AZ358" s="88">
        <f t="shared" si="3803"/>
        <v>13944424.09</v>
      </c>
      <c r="BA358" s="135"/>
      <c r="BB358" s="135"/>
      <c r="BC358" s="135"/>
      <c r="BD358" s="135"/>
      <c r="BE358" s="135"/>
      <c r="BF358" s="135"/>
      <c r="BG358" s="135"/>
      <c r="BH358" s="135"/>
    </row>
    <row r="359" spans="1:60" ht="25.5">
      <c r="A359" s="81">
        <v>2023</v>
      </c>
      <c r="B359" s="86">
        <v>8324</v>
      </c>
      <c r="C359" s="81">
        <v>4</v>
      </c>
      <c r="D359" s="81">
        <v>8</v>
      </c>
      <c r="E359" s="81">
        <v>18</v>
      </c>
      <c r="F359" s="81">
        <v>3000</v>
      </c>
      <c r="G359" s="81">
        <v>3500</v>
      </c>
      <c r="H359" s="81">
        <v>357</v>
      </c>
      <c r="I359" s="83">
        <v>1</v>
      </c>
      <c r="J359" s="89" t="s">
        <v>56</v>
      </c>
      <c r="K359" s="87">
        <v>6972212.04</v>
      </c>
      <c r="L359" s="87">
        <v>6972212.0499999998</v>
      </c>
      <c r="M359" s="85">
        <v>13944424.09</v>
      </c>
      <c r="N359" s="87">
        <v>0</v>
      </c>
      <c r="O359" s="87">
        <v>0</v>
      </c>
      <c r="P359" s="85">
        <v>0</v>
      </c>
      <c r="Q359" s="85">
        <v>13944424.09</v>
      </c>
      <c r="R359" s="85">
        <v>0</v>
      </c>
      <c r="S359" s="85">
        <v>0</v>
      </c>
      <c r="T359" s="85">
        <v>0</v>
      </c>
      <c r="U359" s="85">
        <v>0</v>
      </c>
      <c r="V359" s="85">
        <v>0</v>
      </c>
      <c r="W359" s="85">
        <v>0</v>
      </c>
      <c r="X359" s="85">
        <v>0</v>
      </c>
      <c r="Y359" s="85">
        <v>0</v>
      </c>
      <c r="Z359" s="85">
        <v>0</v>
      </c>
      <c r="AA359" s="85">
        <v>0</v>
      </c>
      <c r="AB359" s="85">
        <v>0</v>
      </c>
      <c r="AC359" s="85">
        <v>0</v>
      </c>
      <c r="AD359" s="85">
        <v>0</v>
      </c>
      <c r="AE359" s="85">
        <v>0</v>
      </c>
      <c r="AF359" s="85">
        <v>0</v>
      </c>
      <c r="AG359" s="85">
        <v>0</v>
      </c>
      <c r="AH359" s="85">
        <v>0</v>
      </c>
      <c r="AI359" s="85">
        <v>0</v>
      </c>
      <c r="AJ359" s="85">
        <v>0</v>
      </c>
      <c r="AK359" s="85">
        <v>0</v>
      </c>
      <c r="AL359" s="85">
        <v>0</v>
      </c>
      <c r="AM359" s="85">
        <v>0</v>
      </c>
      <c r="AN359" s="85">
        <v>0</v>
      </c>
      <c r="AO359" s="85">
        <v>0</v>
      </c>
      <c r="AP359" s="85">
        <v>0</v>
      </c>
      <c r="AQ359" s="85">
        <v>0</v>
      </c>
      <c r="AR359" s="85">
        <v>0</v>
      </c>
      <c r="AS359" s="85">
        <v>0</v>
      </c>
      <c r="AT359" s="85">
        <f>+K359-R359-Y359-AF359-AM359</f>
        <v>6972212.04</v>
      </c>
      <c r="AU359" s="85">
        <f>+L359-S359-Z359-AG359-AN359</f>
        <v>6972212.0499999998</v>
      </c>
      <c r="AV359" s="85">
        <f>+AT359+AU359</f>
        <v>13944424.09</v>
      </c>
      <c r="AW359" s="85">
        <f>+N359-U359-AB359-AI359-AP359</f>
        <v>0</v>
      </c>
      <c r="AX359" s="85">
        <f>+O359-V359-AC359-AJ359-AQ359</f>
        <v>0</v>
      </c>
      <c r="AY359" s="85">
        <f>+AW359+AX359</f>
        <v>0</v>
      </c>
      <c r="AZ359" s="85">
        <f>+AV359+AY359</f>
        <v>13944424.09</v>
      </c>
      <c r="BA359" s="134">
        <v>470</v>
      </c>
      <c r="BB359" s="134"/>
      <c r="BC359" s="134"/>
      <c r="BD359" s="134"/>
      <c r="BE359" s="134"/>
      <c r="BF359" s="134"/>
      <c r="BG359" s="134">
        <f>+BA359-BC359-BE359</f>
        <v>470</v>
      </c>
      <c r="BH359" s="134"/>
    </row>
    <row r="360" spans="1:60">
      <c r="A360" s="66">
        <v>2023</v>
      </c>
      <c r="B360" s="67">
        <v>8324</v>
      </c>
      <c r="C360" s="66">
        <v>4</v>
      </c>
      <c r="D360" s="66">
        <v>8</v>
      </c>
      <c r="E360" s="66">
        <v>18</v>
      </c>
      <c r="F360" s="66">
        <v>5000</v>
      </c>
      <c r="G360" s="66"/>
      <c r="H360" s="66"/>
      <c r="I360" s="68" t="s">
        <v>6</v>
      </c>
      <c r="J360" s="69" t="s">
        <v>28</v>
      </c>
      <c r="K360" s="70">
        <v>21744345.985000003</v>
      </c>
      <c r="L360" s="70">
        <v>18042403.219999999</v>
      </c>
      <c r="M360" s="70">
        <v>39786749.204999998</v>
      </c>
      <c r="N360" s="70">
        <v>0</v>
      </c>
      <c r="O360" s="70">
        <v>0</v>
      </c>
      <c r="P360" s="70">
        <v>0</v>
      </c>
      <c r="Q360" s="70">
        <v>39786749.204999998</v>
      </c>
      <c r="R360" s="70">
        <f>+R361+R366+R371</f>
        <v>0</v>
      </c>
      <c r="S360" s="70">
        <f t="shared" ref="S360:X360" si="3804">+S361+S366+S371</f>
        <v>0</v>
      </c>
      <c r="T360" s="70">
        <f t="shared" si="3804"/>
        <v>0</v>
      </c>
      <c r="U360" s="70">
        <f t="shared" si="3804"/>
        <v>0</v>
      </c>
      <c r="V360" s="70">
        <f t="shared" si="3804"/>
        <v>0</v>
      </c>
      <c r="W360" s="70">
        <f t="shared" si="3804"/>
        <v>0</v>
      </c>
      <c r="X360" s="70">
        <f t="shared" si="3804"/>
        <v>0</v>
      </c>
      <c r="Y360" s="70">
        <f>+Y361+Y366+Y371</f>
        <v>0</v>
      </c>
      <c r="Z360" s="70">
        <f t="shared" ref="Z360" si="3805">+Z361+Z366+Z371</f>
        <v>0</v>
      </c>
      <c r="AA360" s="70">
        <f t="shared" ref="AA360" si="3806">+AA361+AA366+AA371</f>
        <v>0</v>
      </c>
      <c r="AB360" s="70">
        <f t="shared" ref="AB360" si="3807">+AB361+AB366+AB371</f>
        <v>0</v>
      </c>
      <c r="AC360" s="70">
        <f t="shared" ref="AC360" si="3808">+AC361+AC366+AC371</f>
        <v>0</v>
      </c>
      <c r="AD360" s="70">
        <f t="shared" ref="AD360" si="3809">+AD361+AD366+AD371</f>
        <v>0</v>
      </c>
      <c r="AE360" s="70">
        <f t="shared" ref="AE360" si="3810">+AE361+AE366+AE371</f>
        <v>0</v>
      </c>
      <c r="AF360" s="70">
        <f>+AF361+AF366+AF371</f>
        <v>0</v>
      </c>
      <c r="AG360" s="70">
        <f t="shared" ref="AG360" si="3811">+AG361+AG366+AG371</f>
        <v>0</v>
      </c>
      <c r="AH360" s="70">
        <f t="shared" ref="AH360" si="3812">+AH361+AH366+AH371</f>
        <v>0</v>
      </c>
      <c r="AI360" s="70">
        <f t="shared" ref="AI360" si="3813">+AI361+AI366+AI371</f>
        <v>0</v>
      </c>
      <c r="AJ360" s="70">
        <f t="shared" ref="AJ360" si="3814">+AJ361+AJ366+AJ371</f>
        <v>0</v>
      </c>
      <c r="AK360" s="70">
        <f t="shared" ref="AK360" si="3815">+AK361+AK366+AK371</f>
        <v>0</v>
      </c>
      <c r="AL360" s="70">
        <f t="shared" ref="AL360" si="3816">+AL361+AL366+AL371</f>
        <v>0</v>
      </c>
      <c r="AM360" s="70">
        <f>+AM361+AM366+AM371</f>
        <v>0</v>
      </c>
      <c r="AN360" s="70">
        <f t="shared" ref="AN360" si="3817">+AN361+AN366+AN371</f>
        <v>0</v>
      </c>
      <c r="AO360" s="70">
        <f t="shared" ref="AO360" si="3818">+AO361+AO366+AO371</f>
        <v>0</v>
      </c>
      <c r="AP360" s="70">
        <f t="shared" ref="AP360" si="3819">+AP361+AP366+AP371</f>
        <v>0</v>
      </c>
      <c r="AQ360" s="70">
        <f t="shared" ref="AQ360" si="3820">+AQ361+AQ366+AQ371</f>
        <v>0</v>
      </c>
      <c r="AR360" s="70">
        <f t="shared" ref="AR360" si="3821">+AR361+AR366+AR371</f>
        <v>0</v>
      </c>
      <c r="AS360" s="70">
        <f t="shared" ref="AS360" si="3822">+AS361+AS366+AS371</f>
        <v>0</v>
      </c>
      <c r="AT360" s="70">
        <f>+AT361+AT366+AT371</f>
        <v>21744345.985000003</v>
      </c>
      <c r="AU360" s="70">
        <f t="shared" ref="AU360" si="3823">+AU361+AU366+AU371</f>
        <v>18042403.219999999</v>
      </c>
      <c r="AV360" s="70">
        <f t="shared" ref="AV360" si="3824">+AV361+AV366+AV371</f>
        <v>39786749.205000006</v>
      </c>
      <c r="AW360" s="70">
        <f t="shared" ref="AW360" si="3825">+AW361+AW366+AW371</f>
        <v>0</v>
      </c>
      <c r="AX360" s="70">
        <f t="shared" ref="AX360" si="3826">+AX361+AX366+AX371</f>
        <v>0</v>
      </c>
      <c r="AY360" s="70">
        <f t="shared" ref="AY360" si="3827">+AY361+AY366+AY371</f>
        <v>0</v>
      </c>
      <c r="AZ360" s="70">
        <f t="shared" ref="AZ360" si="3828">+AZ361+AZ366+AZ371</f>
        <v>39786749.205000006</v>
      </c>
      <c r="BA360" s="131"/>
      <c r="BB360" s="131"/>
      <c r="BC360" s="131"/>
      <c r="BD360" s="131"/>
      <c r="BE360" s="131"/>
      <c r="BF360" s="131"/>
      <c r="BG360" s="131"/>
      <c r="BH360" s="131"/>
    </row>
    <row r="361" spans="1:60">
      <c r="A361" s="71">
        <v>2023</v>
      </c>
      <c r="B361" s="72">
        <v>8324</v>
      </c>
      <c r="C361" s="71">
        <v>4</v>
      </c>
      <c r="D361" s="71">
        <v>8</v>
      </c>
      <c r="E361" s="71">
        <v>18</v>
      </c>
      <c r="F361" s="71">
        <v>5000</v>
      </c>
      <c r="G361" s="71">
        <v>5100</v>
      </c>
      <c r="H361" s="71"/>
      <c r="I361" s="73" t="s">
        <v>6</v>
      </c>
      <c r="J361" s="74" t="s">
        <v>29</v>
      </c>
      <c r="K361" s="75">
        <v>3836549.9800000004</v>
      </c>
      <c r="L361" s="75">
        <v>472000.02</v>
      </c>
      <c r="M361" s="75">
        <v>4308550</v>
      </c>
      <c r="N361" s="75">
        <v>0</v>
      </c>
      <c r="O361" s="75">
        <v>0</v>
      </c>
      <c r="P361" s="75">
        <v>0</v>
      </c>
      <c r="Q361" s="75">
        <v>4308550</v>
      </c>
      <c r="R361" s="75">
        <f>+R362+R364</f>
        <v>0</v>
      </c>
      <c r="S361" s="75">
        <f t="shared" ref="S361:X361" si="3829">+S362+S364</f>
        <v>0</v>
      </c>
      <c r="T361" s="75">
        <f t="shared" si="3829"/>
        <v>0</v>
      </c>
      <c r="U361" s="75">
        <f t="shared" si="3829"/>
        <v>0</v>
      </c>
      <c r="V361" s="75">
        <f t="shared" si="3829"/>
        <v>0</v>
      </c>
      <c r="W361" s="75">
        <f t="shared" si="3829"/>
        <v>0</v>
      </c>
      <c r="X361" s="75">
        <f t="shared" si="3829"/>
        <v>0</v>
      </c>
      <c r="Y361" s="75">
        <f>+Y362+Y364</f>
        <v>0</v>
      </c>
      <c r="Z361" s="75">
        <f t="shared" ref="Z361" si="3830">+Z362+Z364</f>
        <v>0</v>
      </c>
      <c r="AA361" s="75">
        <f t="shared" ref="AA361" si="3831">+AA362+AA364</f>
        <v>0</v>
      </c>
      <c r="AB361" s="75">
        <f t="shared" ref="AB361" si="3832">+AB362+AB364</f>
        <v>0</v>
      </c>
      <c r="AC361" s="75">
        <f t="shared" ref="AC361" si="3833">+AC362+AC364</f>
        <v>0</v>
      </c>
      <c r="AD361" s="75">
        <f t="shared" ref="AD361" si="3834">+AD362+AD364</f>
        <v>0</v>
      </c>
      <c r="AE361" s="75">
        <f t="shared" ref="AE361" si="3835">+AE362+AE364</f>
        <v>0</v>
      </c>
      <c r="AF361" s="75">
        <f>+AF362+AF364</f>
        <v>0</v>
      </c>
      <c r="AG361" s="75">
        <f t="shared" ref="AG361" si="3836">+AG362+AG364</f>
        <v>0</v>
      </c>
      <c r="AH361" s="75">
        <f t="shared" ref="AH361" si="3837">+AH362+AH364</f>
        <v>0</v>
      </c>
      <c r="AI361" s="75">
        <f t="shared" ref="AI361" si="3838">+AI362+AI364</f>
        <v>0</v>
      </c>
      <c r="AJ361" s="75">
        <f t="shared" ref="AJ361" si="3839">+AJ362+AJ364</f>
        <v>0</v>
      </c>
      <c r="AK361" s="75">
        <f t="shared" ref="AK361" si="3840">+AK362+AK364</f>
        <v>0</v>
      </c>
      <c r="AL361" s="75">
        <f t="shared" ref="AL361" si="3841">+AL362+AL364</f>
        <v>0</v>
      </c>
      <c r="AM361" s="75">
        <f>+AM362+AM364</f>
        <v>0</v>
      </c>
      <c r="AN361" s="75">
        <f t="shared" ref="AN361" si="3842">+AN362+AN364</f>
        <v>0</v>
      </c>
      <c r="AO361" s="75">
        <f t="shared" ref="AO361" si="3843">+AO362+AO364</f>
        <v>0</v>
      </c>
      <c r="AP361" s="75">
        <f t="shared" ref="AP361" si="3844">+AP362+AP364</f>
        <v>0</v>
      </c>
      <c r="AQ361" s="75">
        <f t="shared" ref="AQ361" si="3845">+AQ362+AQ364</f>
        <v>0</v>
      </c>
      <c r="AR361" s="75">
        <f t="shared" ref="AR361" si="3846">+AR362+AR364</f>
        <v>0</v>
      </c>
      <c r="AS361" s="75">
        <f t="shared" ref="AS361" si="3847">+AS362+AS364</f>
        <v>0</v>
      </c>
      <c r="AT361" s="75">
        <f>+AT362+AT364</f>
        <v>3836549.9800000004</v>
      </c>
      <c r="AU361" s="75">
        <f t="shared" ref="AU361" si="3848">+AU362+AU364</f>
        <v>472000.02</v>
      </c>
      <c r="AV361" s="75">
        <f t="shared" ref="AV361" si="3849">+AV362+AV364</f>
        <v>4308550</v>
      </c>
      <c r="AW361" s="75">
        <f t="shared" ref="AW361" si="3850">+AW362+AW364</f>
        <v>0</v>
      </c>
      <c r="AX361" s="75">
        <f t="shared" ref="AX361" si="3851">+AX362+AX364</f>
        <v>0</v>
      </c>
      <c r="AY361" s="75">
        <f t="shared" ref="AY361" si="3852">+AY362+AY364</f>
        <v>0</v>
      </c>
      <c r="AZ361" s="75">
        <f t="shared" ref="AZ361" si="3853">+AZ362+AZ364</f>
        <v>4308550</v>
      </c>
      <c r="BA361" s="132"/>
      <c r="BB361" s="132"/>
      <c r="BC361" s="132"/>
      <c r="BD361" s="132"/>
      <c r="BE361" s="132"/>
      <c r="BF361" s="132"/>
      <c r="BG361" s="132"/>
      <c r="BH361" s="132"/>
    </row>
    <row r="362" spans="1:60">
      <c r="A362" s="76">
        <v>2023</v>
      </c>
      <c r="B362" s="77">
        <v>8324</v>
      </c>
      <c r="C362" s="76">
        <v>4</v>
      </c>
      <c r="D362" s="76">
        <v>8</v>
      </c>
      <c r="E362" s="76">
        <v>18</v>
      </c>
      <c r="F362" s="76">
        <v>5000</v>
      </c>
      <c r="G362" s="76">
        <v>5100</v>
      </c>
      <c r="H362" s="76">
        <v>515</v>
      </c>
      <c r="I362" s="78" t="s">
        <v>6</v>
      </c>
      <c r="J362" s="79" t="s">
        <v>31</v>
      </c>
      <c r="K362" s="88">
        <v>3836549.9800000004</v>
      </c>
      <c r="L362" s="88">
        <v>0</v>
      </c>
      <c r="M362" s="88">
        <v>3836549.9800000004</v>
      </c>
      <c r="N362" s="88">
        <v>0</v>
      </c>
      <c r="O362" s="88">
        <v>0</v>
      </c>
      <c r="P362" s="88">
        <v>0</v>
      </c>
      <c r="Q362" s="88">
        <v>3836549.9800000004</v>
      </c>
      <c r="R362" s="88">
        <f>+R363</f>
        <v>0</v>
      </c>
      <c r="S362" s="88">
        <f t="shared" ref="S362:X362" si="3854">+S363</f>
        <v>0</v>
      </c>
      <c r="T362" s="88">
        <f t="shared" si="3854"/>
        <v>0</v>
      </c>
      <c r="U362" s="88">
        <f t="shared" si="3854"/>
        <v>0</v>
      </c>
      <c r="V362" s="88">
        <f t="shared" si="3854"/>
        <v>0</v>
      </c>
      <c r="W362" s="88">
        <f t="shared" si="3854"/>
        <v>0</v>
      </c>
      <c r="X362" s="88">
        <f t="shared" si="3854"/>
        <v>0</v>
      </c>
      <c r="Y362" s="88">
        <f>+Y363</f>
        <v>0</v>
      </c>
      <c r="Z362" s="88">
        <f t="shared" ref="Z362" si="3855">+Z363</f>
        <v>0</v>
      </c>
      <c r="AA362" s="88">
        <f t="shared" ref="AA362" si="3856">+AA363</f>
        <v>0</v>
      </c>
      <c r="AB362" s="88">
        <f t="shared" ref="AB362" si="3857">+AB363</f>
        <v>0</v>
      </c>
      <c r="AC362" s="88">
        <f t="shared" ref="AC362" si="3858">+AC363</f>
        <v>0</v>
      </c>
      <c r="AD362" s="88">
        <f t="shared" ref="AD362" si="3859">+AD363</f>
        <v>0</v>
      </c>
      <c r="AE362" s="88">
        <f t="shared" ref="AE362" si="3860">+AE363</f>
        <v>0</v>
      </c>
      <c r="AF362" s="88">
        <f>+AF363</f>
        <v>0</v>
      </c>
      <c r="AG362" s="88">
        <f t="shared" ref="AG362" si="3861">+AG363</f>
        <v>0</v>
      </c>
      <c r="AH362" s="88">
        <f t="shared" ref="AH362" si="3862">+AH363</f>
        <v>0</v>
      </c>
      <c r="AI362" s="88">
        <f t="shared" ref="AI362" si="3863">+AI363</f>
        <v>0</v>
      </c>
      <c r="AJ362" s="88">
        <f t="shared" ref="AJ362" si="3864">+AJ363</f>
        <v>0</v>
      </c>
      <c r="AK362" s="88">
        <f t="shared" ref="AK362" si="3865">+AK363</f>
        <v>0</v>
      </c>
      <c r="AL362" s="88">
        <f t="shared" ref="AL362" si="3866">+AL363</f>
        <v>0</v>
      </c>
      <c r="AM362" s="88">
        <f>+AM363</f>
        <v>0</v>
      </c>
      <c r="AN362" s="88">
        <f t="shared" ref="AN362" si="3867">+AN363</f>
        <v>0</v>
      </c>
      <c r="AO362" s="88">
        <f t="shared" ref="AO362" si="3868">+AO363</f>
        <v>0</v>
      </c>
      <c r="AP362" s="88">
        <f t="shared" ref="AP362" si="3869">+AP363</f>
        <v>0</v>
      </c>
      <c r="AQ362" s="88">
        <f t="shared" ref="AQ362" si="3870">+AQ363</f>
        <v>0</v>
      </c>
      <c r="AR362" s="88">
        <f t="shared" ref="AR362" si="3871">+AR363</f>
        <v>0</v>
      </c>
      <c r="AS362" s="88">
        <f t="shared" ref="AS362" si="3872">+AS363</f>
        <v>0</v>
      </c>
      <c r="AT362" s="88">
        <f>+AT363</f>
        <v>3836549.9800000004</v>
      </c>
      <c r="AU362" s="88">
        <f t="shared" ref="AU362" si="3873">+AU363</f>
        <v>0</v>
      </c>
      <c r="AV362" s="88">
        <f t="shared" ref="AV362" si="3874">+AV363</f>
        <v>3836549.9800000004</v>
      </c>
      <c r="AW362" s="88">
        <f t="shared" ref="AW362" si="3875">+AW363</f>
        <v>0</v>
      </c>
      <c r="AX362" s="88">
        <f t="shared" ref="AX362" si="3876">+AX363</f>
        <v>0</v>
      </c>
      <c r="AY362" s="88">
        <f t="shared" ref="AY362" si="3877">+AY363</f>
        <v>0</v>
      </c>
      <c r="AZ362" s="88">
        <f t="shared" ref="AZ362" si="3878">+AZ363</f>
        <v>3836549.9800000004</v>
      </c>
      <c r="BA362" s="135"/>
      <c r="BB362" s="135"/>
      <c r="BC362" s="135"/>
      <c r="BD362" s="135"/>
      <c r="BE362" s="135"/>
      <c r="BF362" s="135"/>
      <c r="BG362" s="135"/>
      <c r="BH362" s="135"/>
    </row>
    <row r="363" spans="1:60">
      <c r="A363" s="81">
        <v>2023</v>
      </c>
      <c r="B363" s="86">
        <v>8324</v>
      </c>
      <c r="C363" s="81">
        <v>4</v>
      </c>
      <c r="D363" s="81">
        <v>8</v>
      </c>
      <c r="E363" s="81">
        <v>18</v>
      </c>
      <c r="F363" s="81">
        <v>5000</v>
      </c>
      <c r="G363" s="81">
        <v>5100</v>
      </c>
      <c r="H363" s="81">
        <v>515</v>
      </c>
      <c r="I363" s="83">
        <v>1</v>
      </c>
      <c r="J363" s="89" t="s">
        <v>31</v>
      </c>
      <c r="K363" s="87">
        <v>3836549.9800000004</v>
      </c>
      <c r="L363" s="87">
        <v>0</v>
      </c>
      <c r="M363" s="85">
        <v>3836549.9800000004</v>
      </c>
      <c r="N363" s="87">
        <v>0</v>
      </c>
      <c r="O363" s="87">
        <v>0</v>
      </c>
      <c r="P363" s="85">
        <v>0</v>
      </c>
      <c r="Q363" s="85">
        <v>3836549.9800000004</v>
      </c>
      <c r="R363" s="85">
        <v>0</v>
      </c>
      <c r="S363" s="85">
        <v>0</v>
      </c>
      <c r="T363" s="85">
        <v>0</v>
      </c>
      <c r="U363" s="85">
        <v>0</v>
      </c>
      <c r="V363" s="85">
        <v>0</v>
      </c>
      <c r="W363" s="85">
        <v>0</v>
      </c>
      <c r="X363" s="85">
        <v>0</v>
      </c>
      <c r="Y363" s="85">
        <v>0</v>
      </c>
      <c r="Z363" s="85">
        <v>0</v>
      </c>
      <c r="AA363" s="85">
        <v>0</v>
      </c>
      <c r="AB363" s="85">
        <v>0</v>
      </c>
      <c r="AC363" s="85">
        <v>0</v>
      </c>
      <c r="AD363" s="85">
        <v>0</v>
      </c>
      <c r="AE363" s="85">
        <v>0</v>
      </c>
      <c r="AF363" s="85">
        <v>0</v>
      </c>
      <c r="AG363" s="85">
        <v>0</v>
      </c>
      <c r="AH363" s="85">
        <v>0</v>
      </c>
      <c r="AI363" s="85">
        <v>0</v>
      </c>
      <c r="AJ363" s="85">
        <v>0</v>
      </c>
      <c r="AK363" s="85">
        <v>0</v>
      </c>
      <c r="AL363" s="85">
        <v>0</v>
      </c>
      <c r="AM363" s="85">
        <v>0</v>
      </c>
      <c r="AN363" s="85">
        <v>0</v>
      </c>
      <c r="AO363" s="85">
        <v>0</v>
      </c>
      <c r="AP363" s="85">
        <v>0</v>
      </c>
      <c r="AQ363" s="85">
        <v>0</v>
      </c>
      <c r="AR363" s="85">
        <v>0</v>
      </c>
      <c r="AS363" s="85">
        <v>0</v>
      </c>
      <c r="AT363" s="85">
        <f>+K363-R363-Y363-AF363-AM363</f>
        <v>3836549.9800000004</v>
      </c>
      <c r="AU363" s="85">
        <f>+L363-S363-Z363-AG363-AN363</f>
        <v>0</v>
      </c>
      <c r="AV363" s="85">
        <f>+AT363+AU363</f>
        <v>3836549.9800000004</v>
      </c>
      <c r="AW363" s="85">
        <f>+N363-U363-AB363-AI363-AP363</f>
        <v>0</v>
      </c>
      <c r="AX363" s="85">
        <f>+O363-V363-AC363-AJ363-AQ363</f>
        <v>0</v>
      </c>
      <c r="AY363" s="85">
        <f>+AW363+AX363</f>
        <v>0</v>
      </c>
      <c r="AZ363" s="85">
        <f>+AV363+AY363</f>
        <v>3836549.9800000004</v>
      </c>
      <c r="BA363" s="134">
        <v>10</v>
      </c>
      <c r="BB363" s="134"/>
      <c r="BC363" s="134"/>
      <c r="BD363" s="134"/>
      <c r="BE363" s="134"/>
      <c r="BF363" s="134"/>
      <c r="BG363" s="134">
        <f>+BA363-BC363-BE363</f>
        <v>10</v>
      </c>
      <c r="BH363" s="134"/>
    </row>
    <row r="364" spans="1:60">
      <c r="A364" s="76">
        <v>2023</v>
      </c>
      <c r="B364" s="77">
        <v>8324</v>
      </c>
      <c r="C364" s="76">
        <v>4</v>
      </c>
      <c r="D364" s="76">
        <v>8</v>
      </c>
      <c r="E364" s="76">
        <v>18</v>
      </c>
      <c r="F364" s="76">
        <v>5000</v>
      </c>
      <c r="G364" s="76">
        <v>5100</v>
      </c>
      <c r="H364" s="76">
        <v>519</v>
      </c>
      <c r="I364" s="78" t="s">
        <v>6</v>
      </c>
      <c r="J364" s="79" t="s">
        <v>32</v>
      </c>
      <c r="K364" s="88">
        <v>0</v>
      </c>
      <c r="L364" s="88">
        <v>472000.02</v>
      </c>
      <c r="M364" s="88">
        <v>472000.02</v>
      </c>
      <c r="N364" s="88">
        <v>0</v>
      </c>
      <c r="O364" s="88">
        <v>0</v>
      </c>
      <c r="P364" s="88">
        <v>0</v>
      </c>
      <c r="Q364" s="88">
        <v>472000.02</v>
      </c>
      <c r="R364" s="88">
        <f>+R365</f>
        <v>0</v>
      </c>
      <c r="S364" s="88">
        <f t="shared" ref="S364:X364" si="3879">+S365</f>
        <v>0</v>
      </c>
      <c r="T364" s="88">
        <f t="shared" si="3879"/>
        <v>0</v>
      </c>
      <c r="U364" s="88">
        <f t="shared" si="3879"/>
        <v>0</v>
      </c>
      <c r="V364" s="88">
        <f t="shared" si="3879"/>
        <v>0</v>
      </c>
      <c r="W364" s="88">
        <f t="shared" si="3879"/>
        <v>0</v>
      </c>
      <c r="X364" s="88">
        <f t="shared" si="3879"/>
        <v>0</v>
      </c>
      <c r="Y364" s="88">
        <f>+Y365</f>
        <v>0</v>
      </c>
      <c r="Z364" s="88">
        <f t="shared" ref="Z364" si="3880">+Z365</f>
        <v>0</v>
      </c>
      <c r="AA364" s="88">
        <f t="shared" ref="AA364" si="3881">+AA365</f>
        <v>0</v>
      </c>
      <c r="AB364" s="88">
        <f t="shared" ref="AB364" si="3882">+AB365</f>
        <v>0</v>
      </c>
      <c r="AC364" s="88">
        <f t="shared" ref="AC364" si="3883">+AC365</f>
        <v>0</v>
      </c>
      <c r="AD364" s="88">
        <f t="shared" ref="AD364" si="3884">+AD365</f>
        <v>0</v>
      </c>
      <c r="AE364" s="88">
        <f t="shared" ref="AE364" si="3885">+AE365</f>
        <v>0</v>
      </c>
      <c r="AF364" s="88">
        <f>+AF365</f>
        <v>0</v>
      </c>
      <c r="AG364" s="88">
        <f t="shared" ref="AG364" si="3886">+AG365</f>
        <v>0</v>
      </c>
      <c r="AH364" s="88">
        <f t="shared" ref="AH364" si="3887">+AH365</f>
        <v>0</v>
      </c>
      <c r="AI364" s="88">
        <f t="shared" ref="AI364" si="3888">+AI365</f>
        <v>0</v>
      </c>
      <c r="AJ364" s="88">
        <f t="shared" ref="AJ364" si="3889">+AJ365</f>
        <v>0</v>
      </c>
      <c r="AK364" s="88">
        <f t="shared" ref="AK364" si="3890">+AK365</f>
        <v>0</v>
      </c>
      <c r="AL364" s="88">
        <f t="shared" ref="AL364" si="3891">+AL365</f>
        <v>0</v>
      </c>
      <c r="AM364" s="88">
        <f>+AM365</f>
        <v>0</v>
      </c>
      <c r="AN364" s="88">
        <f t="shared" ref="AN364" si="3892">+AN365</f>
        <v>0</v>
      </c>
      <c r="AO364" s="88">
        <f t="shared" ref="AO364" si="3893">+AO365</f>
        <v>0</v>
      </c>
      <c r="AP364" s="88">
        <f t="shared" ref="AP364" si="3894">+AP365</f>
        <v>0</v>
      </c>
      <c r="AQ364" s="88">
        <f t="shared" ref="AQ364" si="3895">+AQ365</f>
        <v>0</v>
      </c>
      <c r="AR364" s="88">
        <f t="shared" ref="AR364" si="3896">+AR365</f>
        <v>0</v>
      </c>
      <c r="AS364" s="88">
        <f t="shared" ref="AS364" si="3897">+AS365</f>
        <v>0</v>
      </c>
      <c r="AT364" s="88">
        <f>+AT365</f>
        <v>0</v>
      </c>
      <c r="AU364" s="88">
        <f t="shared" ref="AU364" si="3898">+AU365</f>
        <v>472000.02</v>
      </c>
      <c r="AV364" s="88">
        <f t="shared" ref="AV364" si="3899">+AV365</f>
        <v>472000.02</v>
      </c>
      <c r="AW364" s="88">
        <f t="shared" ref="AW364" si="3900">+AW365</f>
        <v>0</v>
      </c>
      <c r="AX364" s="88">
        <f t="shared" ref="AX364" si="3901">+AX365</f>
        <v>0</v>
      </c>
      <c r="AY364" s="88">
        <f t="shared" ref="AY364" si="3902">+AY365</f>
        <v>0</v>
      </c>
      <c r="AZ364" s="88">
        <f t="shared" ref="AZ364" si="3903">+AZ365</f>
        <v>472000.02</v>
      </c>
      <c r="BA364" s="135"/>
      <c r="BB364" s="135"/>
      <c r="BC364" s="135"/>
      <c r="BD364" s="135"/>
      <c r="BE364" s="135"/>
      <c r="BF364" s="135"/>
      <c r="BG364" s="135"/>
      <c r="BH364" s="135"/>
    </row>
    <row r="365" spans="1:60">
      <c r="A365" s="81">
        <v>2023</v>
      </c>
      <c r="B365" s="86">
        <v>8324</v>
      </c>
      <c r="C365" s="81">
        <v>4</v>
      </c>
      <c r="D365" s="81">
        <v>8</v>
      </c>
      <c r="E365" s="81">
        <v>18</v>
      </c>
      <c r="F365" s="81">
        <v>5000</v>
      </c>
      <c r="G365" s="81">
        <v>5100</v>
      </c>
      <c r="H365" s="81">
        <v>519</v>
      </c>
      <c r="I365" s="83">
        <v>1</v>
      </c>
      <c r="J365" s="89" t="s">
        <v>32</v>
      </c>
      <c r="K365" s="87">
        <v>0</v>
      </c>
      <c r="L365" s="87">
        <v>472000.02</v>
      </c>
      <c r="M365" s="85">
        <v>472000.02</v>
      </c>
      <c r="N365" s="87">
        <v>0</v>
      </c>
      <c r="O365" s="87">
        <v>0</v>
      </c>
      <c r="P365" s="85">
        <v>0</v>
      </c>
      <c r="Q365" s="85">
        <v>472000.02</v>
      </c>
      <c r="R365" s="85">
        <v>0</v>
      </c>
      <c r="S365" s="85">
        <v>0</v>
      </c>
      <c r="T365" s="85">
        <v>0</v>
      </c>
      <c r="U365" s="85">
        <v>0</v>
      </c>
      <c r="V365" s="85">
        <v>0</v>
      </c>
      <c r="W365" s="85">
        <v>0</v>
      </c>
      <c r="X365" s="85">
        <v>0</v>
      </c>
      <c r="Y365" s="85">
        <v>0</v>
      </c>
      <c r="Z365" s="85">
        <v>0</v>
      </c>
      <c r="AA365" s="85">
        <v>0</v>
      </c>
      <c r="AB365" s="85">
        <v>0</v>
      </c>
      <c r="AC365" s="85">
        <v>0</v>
      </c>
      <c r="AD365" s="85">
        <v>0</v>
      </c>
      <c r="AE365" s="85">
        <v>0</v>
      </c>
      <c r="AF365" s="85">
        <v>0</v>
      </c>
      <c r="AG365" s="85">
        <v>0</v>
      </c>
      <c r="AH365" s="85">
        <v>0</v>
      </c>
      <c r="AI365" s="85">
        <v>0</v>
      </c>
      <c r="AJ365" s="85">
        <v>0</v>
      </c>
      <c r="AK365" s="85">
        <v>0</v>
      </c>
      <c r="AL365" s="85">
        <v>0</v>
      </c>
      <c r="AM365" s="85">
        <v>0</v>
      </c>
      <c r="AN365" s="85">
        <v>0</v>
      </c>
      <c r="AO365" s="85">
        <v>0</v>
      </c>
      <c r="AP365" s="85">
        <v>0</v>
      </c>
      <c r="AQ365" s="85">
        <v>0</v>
      </c>
      <c r="AR365" s="85">
        <v>0</v>
      </c>
      <c r="AS365" s="85">
        <v>0</v>
      </c>
      <c r="AT365" s="85">
        <f>+K365-R365-Y365-AF365-AM365</f>
        <v>0</v>
      </c>
      <c r="AU365" s="85">
        <f>+L365-S365-Z365-AG365-AN365</f>
        <v>472000.02</v>
      </c>
      <c r="AV365" s="85">
        <f>+AT365+AU365</f>
        <v>472000.02</v>
      </c>
      <c r="AW365" s="85">
        <f>+N365-U365-AB365-AI365-AP365</f>
        <v>0</v>
      </c>
      <c r="AX365" s="85">
        <f>+O365-V365-AC365-AJ365-AQ365</f>
        <v>0</v>
      </c>
      <c r="AY365" s="85">
        <f>+AW365+AX365</f>
        <v>0</v>
      </c>
      <c r="AZ365" s="85">
        <f>+AV365+AY365</f>
        <v>472000.02</v>
      </c>
      <c r="BA365" s="134">
        <v>6</v>
      </c>
      <c r="BB365" s="134"/>
      <c r="BC365" s="134"/>
      <c r="BD365" s="134"/>
      <c r="BE365" s="134"/>
      <c r="BF365" s="134"/>
      <c r="BG365" s="134">
        <f>+BA365-BC365-BE365</f>
        <v>6</v>
      </c>
      <c r="BH365" s="134"/>
    </row>
    <row r="366" spans="1:60">
      <c r="A366" s="71">
        <v>2023</v>
      </c>
      <c r="B366" s="72">
        <v>8324</v>
      </c>
      <c r="C366" s="71">
        <v>4</v>
      </c>
      <c r="D366" s="71">
        <v>8</v>
      </c>
      <c r="E366" s="71">
        <v>18</v>
      </c>
      <c r="F366" s="71">
        <v>5000</v>
      </c>
      <c r="G366" s="71">
        <v>5600</v>
      </c>
      <c r="H366" s="71"/>
      <c r="I366" s="73" t="s">
        <v>6</v>
      </c>
      <c r="J366" s="74" t="s">
        <v>38</v>
      </c>
      <c r="K366" s="75">
        <v>15020252.405000001</v>
      </c>
      <c r="L366" s="75">
        <v>17570403.199999999</v>
      </c>
      <c r="M366" s="75">
        <v>32590655.605</v>
      </c>
      <c r="N366" s="75">
        <v>0</v>
      </c>
      <c r="O366" s="75">
        <v>0</v>
      </c>
      <c r="P366" s="75">
        <v>0</v>
      </c>
      <c r="Q366" s="75">
        <v>32590655.605</v>
      </c>
      <c r="R366" s="75">
        <f>+R367+R369</f>
        <v>0</v>
      </c>
      <c r="S366" s="75">
        <f t="shared" ref="S366:X366" si="3904">+S367+S369</f>
        <v>0</v>
      </c>
      <c r="T366" s="75">
        <f t="shared" si="3904"/>
        <v>0</v>
      </c>
      <c r="U366" s="75">
        <f t="shared" si="3904"/>
        <v>0</v>
      </c>
      <c r="V366" s="75">
        <f t="shared" si="3904"/>
        <v>0</v>
      </c>
      <c r="W366" s="75">
        <f t="shared" si="3904"/>
        <v>0</v>
      </c>
      <c r="X366" s="75">
        <f t="shared" si="3904"/>
        <v>0</v>
      </c>
      <c r="Y366" s="75">
        <f>+Y367+Y369</f>
        <v>0</v>
      </c>
      <c r="Z366" s="75">
        <f t="shared" ref="Z366" si="3905">+Z367+Z369</f>
        <v>0</v>
      </c>
      <c r="AA366" s="75">
        <f t="shared" ref="AA366" si="3906">+AA367+AA369</f>
        <v>0</v>
      </c>
      <c r="AB366" s="75">
        <f t="shared" ref="AB366" si="3907">+AB367+AB369</f>
        <v>0</v>
      </c>
      <c r="AC366" s="75">
        <f t="shared" ref="AC366" si="3908">+AC367+AC369</f>
        <v>0</v>
      </c>
      <c r="AD366" s="75">
        <f t="shared" ref="AD366" si="3909">+AD367+AD369</f>
        <v>0</v>
      </c>
      <c r="AE366" s="75">
        <f t="shared" ref="AE366" si="3910">+AE367+AE369</f>
        <v>0</v>
      </c>
      <c r="AF366" s="75">
        <f>+AF367+AF369</f>
        <v>0</v>
      </c>
      <c r="AG366" s="75">
        <f t="shared" ref="AG366" si="3911">+AG367+AG369</f>
        <v>0</v>
      </c>
      <c r="AH366" s="75">
        <f t="shared" ref="AH366" si="3912">+AH367+AH369</f>
        <v>0</v>
      </c>
      <c r="AI366" s="75">
        <f t="shared" ref="AI366" si="3913">+AI367+AI369</f>
        <v>0</v>
      </c>
      <c r="AJ366" s="75">
        <f t="shared" ref="AJ366" si="3914">+AJ367+AJ369</f>
        <v>0</v>
      </c>
      <c r="AK366" s="75">
        <f t="shared" ref="AK366" si="3915">+AK367+AK369</f>
        <v>0</v>
      </c>
      <c r="AL366" s="75">
        <f t="shared" ref="AL366" si="3916">+AL367+AL369</f>
        <v>0</v>
      </c>
      <c r="AM366" s="75">
        <f>+AM367+AM369</f>
        <v>0</v>
      </c>
      <c r="AN366" s="75">
        <f t="shared" ref="AN366" si="3917">+AN367+AN369</f>
        <v>0</v>
      </c>
      <c r="AO366" s="75">
        <f t="shared" ref="AO366" si="3918">+AO367+AO369</f>
        <v>0</v>
      </c>
      <c r="AP366" s="75">
        <f t="shared" ref="AP366" si="3919">+AP367+AP369</f>
        <v>0</v>
      </c>
      <c r="AQ366" s="75">
        <f t="shared" ref="AQ366" si="3920">+AQ367+AQ369</f>
        <v>0</v>
      </c>
      <c r="AR366" s="75">
        <f t="shared" ref="AR366" si="3921">+AR367+AR369</f>
        <v>0</v>
      </c>
      <c r="AS366" s="75">
        <f t="shared" ref="AS366" si="3922">+AS367+AS369</f>
        <v>0</v>
      </c>
      <c r="AT366" s="75">
        <f>+AT367+AT369</f>
        <v>15020252.405000001</v>
      </c>
      <c r="AU366" s="75">
        <f t="shared" ref="AU366" si="3923">+AU367+AU369</f>
        <v>17570403.199999999</v>
      </c>
      <c r="AV366" s="75">
        <f t="shared" ref="AV366" si="3924">+AV367+AV369</f>
        <v>32590655.605</v>
      </c>
      <c r="AW366" s="75">
        <f t="shared" ref="AW366" si="3925">+AW367+AW369</f>
        <v>0</v>
      </c>
      <c r="AX366" s="75">
        <f t="shared" ref="AX366" si="3926">+AX367+AX369</f>
        <v>0</v>
      </c>
      <c r="AY366" s="75">
        <f t="shared" ref="AY366" si="3927">+AY367+AY369</f>
        <v>0</v>
      </c>
      <c r="AZ366" s="75">
        <f t="shared" ref="AZ366" si="3928">+AZ367+AZ369</f>
        <v>32590655.605</v>
      </c>
      <c r="BA366" s="132"/>
      <c r="BB366" s="132"/>
      <c r="BC366" s="132"/>
      <c r="BD366" s="132"/>
      <c r="BE366" s="132"/>
      <c r="BF366" s="132"/>
      <c r="BG366" s="132"/>
      <c r="BH366" s="132"/>
    </row>
    <row r="367" spans="1:60">
      <c r="A367" s="76">
        <v>2023</v>
      </c>
      <c r="B367" s="77">
        <v>8324</v>
      </c>
      <c r="C367" s="76">
        <v>4</v>
      </c>
      <c r="D367" s="76">
        <v>8</v>
      </c>
      <c r="E367" s="76">
        <v>18</v>
      </c>
      <c r="F367" s="76">
        <v>5000</v>
      </c>
      <c r="G367" s="76">
        <v>5600</v>
      </c>
      <c r="H367" s="76">
        <v>565</v>
      </c>
      <c r="I367" s="78" t="s">
        <v>6</v>
      </c>
      <c r="J367" s="79" t="s">
        <v>39</v>
      </c>
      <c r="K367" s="88">
        <v>13297252.405000001</v>
      </c>
      <c r="L367" s="88">
        <v>15694804</v>
      </c>
      <c r="M367" s="88">
        <v>28992056.405000001</v>
      </c>
      <c r="N367" s="88">
        <v>0</v>
      </c>
      <c r="O367" s="88">
        <v>0</v>
      </c>
      <c r="P367" s="88">
        <v>0</v>
      </c>
      <c r="Q367" s="88">
        <v>28992056.405000001</v>
      </c>
      <c r="R367" s="88">
        <f>+R368</f>
        <v>0</v>
      </c>
      <c r="S367" s="88">
        <f t="shared" ref="S367:X367" si="3929">+S368</f>
        <v>0</v>
      </c>
      <c r="T367" s="88">
        <f t="shared" si="3929"/>
        <v>0</v>
      </c>
      <c r="U367" s="88">
        <f t="shared" si="3929"/>
        <v>0</v>
      </c>
      <c r="V367" s="88">
        <f t="shared" si="3929"/>
        <v>0</v>
      </c>
      <c r="W367" s="88">
        <f t="shared" si="3929"/>
        <v>0</v>
      </c>
      <c r="X367" s="88">
        <f t="shared" si="3929"/>
        <v>0</v>
      </c>
      <c r="Y367" s="88">
        <f>+Y368</f>
        <v>0</v>
      </c>
      <c r="Z367" s="88">
        <f t="shared" ref="Z367" si="3930">+Z368</f>
        <v>0</v>
      </c>
      <c r="AA367" s="88">
        <f t="shared" ref="AA367" si="3931">+AA368</f>
        <v>0</v>
      </c>
      <c r="AB367" s="88">
        <f t="shared" ref="AB367" si="3932">+AB368</f>
        <v>0</v>
      </c>
      <c r="AC367" s="88">
        <f t="shared" ref="AC367" si="3933">+AC368</f>
        <v>0</v>
      </c>
      <c r="AD367" s="88">
        <f t="shared" ref="AD367" si="3934">+AD368</f>
        <v>0</v>
      </c>
      <c r="AE367" s="88">
        <f t="shared" ref="AE367" si="3935">+AE368</f>
        <v>0</v>
      </c>
      <c r="AF367" s="88">
        <f>+AF368</f>
        <v>0</v>
      </c>
      <c r="AG367" s="88">
        <f t="shared" ref="AG367" si="3936">+AG368</f>
        <v>0</v>
      </c>
      <c r="AH367" s="88">
        <f t="shared" ref="AH367" si="3937">+AH368</f>
        <v>0</v>
      </c>
      <c r="AI367" s="88">
        <f t="shared" ref="AI367" si="3938">+AI368</f>
        <v>0</v>
      </c>
      <c r="AJ367" s="88">
        <f t="shared" ref="AJ367" si="3939">+AJ368</f>
        <v>0</v>
      </c>
      <c r="AK367" s="88">
        <f t="shared" ref="AK367" si="3940">+AK368</f>
        <v>0</v>
      </c>
      <c r="AL367" s="88">
        <f t="shared" ref="AL367" si="3941">+AL368</f>
        <v>0</v>
      </c>
      <c r="AM367" s="88">
        <f>+AM368</f>
        <v>0</v>
      </c>
      <c r="AN367" s="88">
        <f t="shared" ref="AN367" si="3942">+AN368</f>
        <v>0</v>
      </c>
      <c r="AO367" s="88">
        <f t="shared" ref="AO367" si="3943">+AO368</f>
        <v>0</v>
      </c>
      <c r="AP367" s="88">
        <f t="shared" ref="AP367" si="3944">+AP368</f>
        <v>0</v>
      </c>
      <c r="AQ367" s="88">
        <f t="shared" ref="AQ367" si="3945">+AQ368</f>
        <v>0</v>
      </c>
      <c r="AR367" s="88">
        <f t="shared" ref="AR367" si="3946">+AR368</f>
        <v>0</v>
      </c>
      <c r="AS367" s="88">
        <f t="shared" ref="AS367" si="3947">+AS368</f>
        <v>0</v>
      </c>
      <c r="AT367" s="88">
        <f>+AT368</f>
        <v>13297252.405000001</v>
      </c>
      <c r="AU367" s="88">
        <f t="shared" ref="AU367" si="3948">+AU368</f>
        <v>15694804</v>
      </c>
      <c r="AV367" s="88">
        <f t="shared" ref="AV367" si="3949">+AV368</f>
        <v>28992056.405000001</v>
      </c>
      <c r="AW367" s="88">
        <f t="shared" ref="AW367" si="3950">+AW368</f>
        <v>0</v>
      </c>
      <c r="AX367" s="88">
        <f t="shared" ref="AX367" si="3951">+AX368</f>
        <v>0</v>
      </c>
      <c r="AY367" s="88">
        <f t="shared" ref="AY367" si="3952">+AY368</f>
        <v>0</v>
      </c>
      <c r="AZ367" s="88">
        <f t="shared" ref="AZ367" si="3953">+AZ368</f>
        <v>28992056.405000001</v>
      </c>
      <c r="BA367" s="135"/>
      <c r="BB367" s="135"/>
      <c r="BC367" s="135"/>
      <c r="BD367" s="135"/>
      <c r="BE367" s="135"/>
      <c r="BF367" s="135"/>
      <c r="BG367" s="135"/>
      <c r="BH367" s="135"/>
    </row>
    <row r="368" spans="1:60">
      <c r="A368" s="81">
        <v>2023</v>
      </c>
      <c r="B368" s="86">
        <v>8324</v>
      </c>
      <c r="C368" s="81">
        <v>4</v>
      </c>
      <c r="D368" s="81">
        <v>8</v>
      </c>
      <c r="E368" s="81">
        <v>18</v>
      </c>
      <c r="F368" s="81">
        <v>5000</v>
      </c>
      <c r="G368" s="81">
        <v>5600</v>
      </c>
      <c r="H368" s="81">
        <v>565</v>
      </c>
      <c r="I368" s="83">
        <v>1</v>
      </c>
      <c r="J368" s="89" t="s">
        <v>39</v>
      </c>
      <c r="K368" s="87">
        <v>13297252.405000001</v>
      </c>
      <c r="L368" s="87">
        <v>15694804</v>
      </c>
      <c r="M368" s="85">
        <v>28992056.405000001</v>
      </c>
      <c r="N368" s="87">
        <v>0</v>
      </c>
      <c r="O368" s="87">
        <v>0</v>
      </c>
      <c r="P368" s="85">
        <v>0</v>
      </c>
      <c r="Q368" s="85">
        <v>28992056.405000001</v>
      </c>
      <c r="R368" s="85">
        <v>0</v>
      </c>
      <c r="S368" s="85">
        <v>0</v>
      </c>
      <c r="T368" s="85">
        <v>0</v>
      </c>
      <c r="U368" s="85">
        <v>0</v>
      </c>
      <c r="V368" s="85">
        <v>0</v>
      </c>
      <c r="W368" s="85">
        <v>0</v>
      </c>
      <c r="X368" s="85">
        <v>0</v>
      </c>
      <c r="Y368" s="85">
        <v>0</v>
      </c>
      <c r="Z368" s="85">
        <v>0</v>
      </c>
      <c r="AA368" s="85">
        <v>0</v>
      </c>
      <c r="AB368" s="85">
        <v>0</v>
      </c>
      <c r="AC368" s="85">
        <v>0</v>
      </c>
      <c r="AD368" s="85">
        <v>0</v>
      </c>
      <c r="AE368" s="85">
        <v>0</v>
      </c>
      <c r="AF368" s="85">
        <v>0</v>
      </c>
      <c r="AG368" s="85">
        <v>0</v>
      </c>
      <c r="AH368" s="85">
        <v>0</v>
      </c>
      <c r="AI368" s="85">
        <v>0</v>
      </c>
      <c r="AJ368" s="85">
        <v>0</v>
      </c>
      <c r="AK368" s="85">
        <v>0</v>
      </c>
      <c r="AL368" s="85">
        <v>0</v>
      </c>
      <c r="AM368" s="85">
        <v>0</v>
      </c>
      <c r="AN368" s="85">
        <v>0</v>
      </c>
      <c r="AO368" s="85">
        <v>0</v>
      </c>
      <c r="AP368" s="85">
        <v>0</v>
      </c>
      <c r="AQ368" s="85">
        <v>0</v>
      </c>
      <c r="AR368" s="85">
        <v>0</v>
      </c>
      <c r="AS368" s="85">
        <v>0</v>
      </c>
      <c r="AT368" s="85">
        <f>+K368-R368-Y368-AF368-AM368</f>
        <v>13297252.405000001</v>
      </c>
      <c r="AU368" s="85">
        <f>+L368-S368-Z368-AG368-AN368</f>
        <v>15694804</v>
      </c>
      <c r="AV368" s="85">
        <f>+AT368+AU368</f>
        <v>28992056.405000001</v>
      </c>
      <c r="AW368" s="85">
        <f>+N368-U368-AB368-AI368-AP368</f>
        <v>0</v>
      </c>
      <c r="AX368" s="85">
        <f>+O368-V368-AC368-AJ368-AQ368</f>
        <v>0</v>
      </c>
      <c r="AY368" s="85">
        <f>+AW368+AX368</f>
        <v>0</v>
      </c>
      <c r="AZ368" s="85">
        <f>+AV368+AY368</f>
        <v>28992056.405000001</v>
      </c>
      <c r="BA368" s="134">
        <v>304</v>
      </c>
      <c r="BB368" s="134"/>
      <c r="BC368" s="134"/>
      <c r="BD368" s="134"/>
      <c r="BE368" s="134"/>
      <c r="BF368" s="134"/>
      <c r="BG368" s="134">
        <f>+BA368-BC368-BE368</f>
        <v>304</v>
      </c>
      <c r="BH368" s="134"/>
    </row>
    <row r="369" spans="1:60" ht="25.5">
      <c r="A369" s="76">
        <v>2023</v>
      </c>
      <c r="B369" s="77">
        <v>8324</v>
      </c>
      <c r="C369" s="76">
        <v>4</v>
      </c>
      <c r="D369" s="76">
        <v>8</v>
      </c>
      <c r="E369" s="76">
        <v>18</v>
      </c>
      <c r="F369" s="76">
        <v>5000</v>
      </c>
      <c r="G369" s="76">
        <v>5600</v>
      </c>
      <c r="H369" s="76">
        <v>566</v>
      </c>
      <c r="I369" s="78" t="s">
        <v>6</v>
      </c>
      <c r="J369" s="79" t="s">
        <v>120</v>
      </c>
      <c r="K369" s="88">
        <v>1723000</v>
      </c>
      <c r="L369" s="88">
        <v>1875599.2</v>
      </c>
      <c r="M369" s="88">
        <v>3598599.2</v>
      </c>
      <c r="N369" s="88">
        <v>0</v>
      </c>
      <c r="O369" s="88">
        <v>0</v>
      </c>
      <c r="P369" s="88">
        <v>0</v>
      </c>
      <c r="Q369" s="88">
        <v>3598599.2</v>
      </c>
      <c r="R369" s="88">
        <f>+R370</f>
        <v>0</v>
      </c>
      <c r="S369" s="88">
        <f t="shared" ref="S369:X369" si="3954">+S370</f>
        <v>0</v>
      </c>
      <c r="T369" s="88">
        <f t="shared" si="3954"/>
        <v>0</v>
      </c>
      <c r="U369" s="88">
        <f t="shared" si="3954"/>
        <v>0</v>
      </c>
      <c r="V369" s="88">
        <f t="shared" si="3954"/>
        <v>0</v>
      </c>
      <c r="W369" s="88">
        <f t="shared" si="3954"/>
        <v>0</v>
      </c>
      <c r="X369" s="88">
        <f t="shared" si="3954"/>
        <v>0</v>
      </c>
      <c r="Y369" s="88">
        <f>+Y370</f>
        <v>0</v>
      </c>
      <c r="Z369" s="88">
        <f t="shared" ref="Z369" si="3955">+Z370</f>
        <v>0</v>
      </c>
      <c r="AA369" s="88">
        <f t="shared" ref="AA369" si="3956">+AA370</f>
        <v>0</v>
      </c>
      <c r="AB369" s="88">
        <f t="shared" ref="AB369" si="3957">+AB370</f>
        <v>0</v>
      </c>
      <c r="AC369" s="88">
        <f t="shared" ref="AC369" si="3958">+AC370</f>
        <v>0</v>
      </c>
      <c r="AD369" s="88">
        <f t="shared" ref="AD369" si="3959">+AD370</f>
        <v>0</v>
      </c>
      <c r="AE369" s="88">
        <f t="shared" ref="AE369" si="3960">+AE370</f>
        <v>0</v>
      </c>
      <c r="AF369" s="88">
        <f>+AF370</f>
        <v>0</v>
      </c>
      <c r="AG369" s="88">
        <f t="shared" ref="AG369" si="3961">+AG370</f>
        <v>0</v>
      </c>
      <c r="AH369" s="88">
        <f t="shared" ref="AH369" si="3962">+AH370</f>
        <v>0</v>
      </c>
      <c r="AI369" s="88">
        <f t="shared" ref="AI369" si="3963">+AI370</f>
        <v>0</v>
      </c>
      <c r="AJ369" s="88">
        <f t="shared" ref="AJ369" si="3964">+AJ370</f>
        <v>0</v>
      </c>
      <c r="AK369" s="88">
        <f t="shared" ref="AK369" si="3965">+AK370</f>
        <v>0</v>
      </c>
      <c r="AL369" s="88">
        <f t="shared" ref="AL369" si="3966">+AL370</f>
        <v>0</v>
      </c>
      <c r="AM369" s="88">
        <f>+AM370</f>
        <v>0</v>
      </c>
      <c r="AN369" s="88">
        <f t="shared" ref="AN369" si="3967">+AN370</f>
        <v>0</v>
      </c>
      <c r="AO369" s="88">
        <f t="shared" ref="AO369" si="3968">+AO370</f>
        <v>0</v>
      </c>
      <c r="AP369" s="88">
        <f t="shared" ref="AP369" si="3969">+AP370</f>
        <v>0</v>
      </c>
      <c r="AQ369" s="88">
        <f t="shared" ref="AQ369" si="3970">+AQ370</f>
        <v>0</v>
      </c>
      <c r="AR369" s="88">
        <f t="shared" ref="AR369" si="3971">+AR370</f>
        <v>0</v>
      </c>
      <c r="AS369" s="88">
        <f t="shared" ref="AS369" si="3972">+AS370</f>
        <v>0</v>
      </c>
      <c r="AT369" s="88">
        <f>+AT370</f>
        <v>1723000</v>
      </c>
      <c r="AU369" s="88">
        <f t="shared" ref="AU369" si="3973">+AU370</f>
        <v>1875599.2</v>
      </c>
      <c r="AV369" s="88">
        <f t="shared" ref="AV369" si="3974">+AV370</f>
        <v>3598599.2</v>
      </c>
      <c r="AW369" s="88">
        <f t="shared" ref="AW369" si="3975">+AW370</f>
        <v>0</v>
      </c>
      <c r="AX369" s="88">
        <f t="shared" ref="AX369" si="3976">+AX370</f>
        <v>0</v>
      </c>
      <c r="AY369" s="88">
        <f t="shared" ref="AY369" si="3977">+AY370</f>
        <v>0</v>
      </c>
      <c r="AZ369" s="88">
        <f t="shared" ref="AZ369" si="3978">+AZ370</f>
        <v>3598599.2</v>
      </c>
      <c r="BA369" s="135"/>
      <c r="BB369" s="135"/>
      <c r="BC369" s="135"/>
      <c r="BD369" s="135"/>
      <c r="BE369" s="135"/>
      <c r="BF369" s="135"/>
      <c r="BG369" s="135"/>
      <c r="BH369" s="135"/>
    </row>
    <row r="370" spans="1:60" ht="25.5">
      <c r="A370" s="81">
        <v>2023</v>
      </c>
      <c r="B370" s="86">
        <v>8324</v>
      </c>
      <c r="C370" s="81">
        <v>4</v>
      </c>
      <c r="D370" s="81">
        <v>8</v>
      </c>
      <c r="E370" s="81">
        <v>18</v>
      </c>
      <c r="F370" s="81">
        <v>5000</v>
      </c>
      <c r="G370" s="81">
        <v>5600</v>
      </c>
      <c r="H370" s="81">
        <v>566</v>
      </c>
      <c r="I370" s="83">
        <v>1</v>
      </c>
      <c r="J370" s="119" t="s">
        <v>120</v>
      </c>
      <c r="K370" s="87">
        <v>1723000</v>
      </c>
      <c r="L370" s="87">
        <v>1875599.2</v>
      </c>
      <c r="M370" s="85">
        <v>3598599.2</v>
      </c>
      <c r="N370" s="87">
        <v>0</v>
      </c>
      <c r="O370" s="87">
        <v>0</v>
      </c>
      <c r="P370" s="85">
        <v>0</v>
      </c>
      <c r="Q370" s="85">
        <v>3598599.2</v>
      </c>
      <c r="R370" s="85">
        <v>0</v>
      </c>
      <c r="S370" s="85">
        <v>0</v>
      </c>
      <c r="T370" s="85">
        <v>0</v>
      </c>
      <c r="U370" s="85">
        <v>0</v>
      </c>
      <c r="V370" s="85">
        <v>0</v>
      </c>
      <c r="W370" s="85">
        <v>0</v>
      </c>
      <c r="X370" s="85">
        <v>0</v>
      </c>
      <c r="Y370" s="85">
        <v>0</v>
      </c>
      <c r="Z370" s="85">
        <v>0</v>
      </c>
      <c r="AA370" s="85">
        <v>0</v>
      </c>
      <c r="AB370" s="85">
        <v>0</v>
      </c>
      <c r="AC370" s="85">
        <v>0</v>
      </c>
      <c r="AD370" s="85">
        <v>0</v>
      </c>
      <c r="AE370" s="85">
        <v>0</v>
      </c>
      <c r="AF370" s="85">
        <v>0</v>
      </c>
      <c r="AG370" s="85">
        <v>0</v>
      </c>
      <c r="AH370" s="85">
        <v>0</v>
      </c>
      <c r="AI370" s="85">
        <v>0</v>
      </c>
      <c r="AJ370" s="85">
        <v>0</v>
      </c>
      <c r="AK370" s="85">
        <v>0</v>
      </c>
      <c r="AL370" s="85">
        <v>0</v>
      </c>
      <c r="AM370" s="85">
        <v>0</v>
      </c>
      <c r="AN370" s="85">
        <v>0</v>
      </c>
      <c r="AO370" s="85">
        <v>0</v>
      </c>
      <c r="AP370" s="85">
        <v>0</v>
      </c>
      <c r="AQ370" s="85">
        <v>0</v>
      </c>
      <c r="AR370" s="85">
        <v>0</v>
      </c>
      <c r="AS370" s="85">
        <v>0</v>
      </c>
      <c r="AT370" s="85">
        <f>+K370-R370-Y370-AF370-AM370</f>
        <v>1723000</v>
      </c>
      <c r="AU370" s="85">
        <f>+L370-S370-Z370-AG370-AN370</f>
        <v>1875599.2</v>
      </c>
      <c r="AV370" s="85">
        <f>+AT370+AU370</f>
        <v>3598599.2</v>
      </c>
      <c r="AW370" s="85">
        <f>+N370-U370-AB370-AI370-AP370</f>
        <v>0</v>
      </c>
      <c r="AX370" s="85">
        <f>+O370-V370-AC370-AJ370-AQ370</f>
        <v>0</v>
      </c>
      <c r="AY370" s="85">
        <f>+AW370+AX370</f>
        <v>0</v>
      </c>
      <c r="AZ370" s="85">
        <f>+AV370+AY370</f>
        <v>3598599.2</v>
      </c>
      <c r="BA370" s="134">
        <v>725</v>
      </c>
      <c r="BB370" s="134"/>
      <c r="BC370" s="134"/>
      <c r="BD370" s="134"/>
      <c r="BE370" s="134"/>
      <c r="BF370" s="134"/>
      <c r="BG370" s="134">
        <f>+BA370-BC370-BE370</f>
        <v>725</v>
      </c>
      <c r="BH370" s="134"/>
    </row>
    <row r="371" spans="1:60">
      <c r="A371" s="71">
        <v>2023</v>
      </c>
      <c r="B371" s="72">
        <v>8324</v>
      </c>
      <c r="C371" s="71">
        <v>4</v>
      </c>
      <c r="D371" s="71">
        <v>8</v>
      </c>
      <c r="E371" s="71">
        <v>18</v>
      </c>
      <c r="F371" s="71">
        <v>5000</v>
      </c>
      <c r="G371" s="71">
        <v>5900</v>
      </c>
      <c r="H371" s="71"/>
      <c r="I371" s="73" t="s">
        <v>6</v>
      </c>
      <c r="J371" s="74" t="s">
        <v>40</v>
      </c>
      <c r="K371" s="75">
        <v>2887543.6</v>
      </c>
      <c r="L371" s="75">
        <v>0</v>
      </c>
      <c r="M371" s="75">
        <v>2887543.6</v>
      </c>
      <c r="N371" s="75">
        <v>0</v>
      </c>
      <c r="O371" s="75">
        <v>0</v>
      </c>
      <c r="P371" s="75">
        <v>0</v>
      </c>
      <c r="Q371" s="75">
        <v>2887543.6</v>
      </c>
      <c r="R371" s="75">
        <f>+R372</f>
        <v>0</v>
      </c>
      <c r="S371" s="75">
        <f t="shared" ref="S371:X372" si="3979">+S372</f>
        <v>0</v>
      </c>
      <c r="T371" s="75">
        <f t="shared" si="3979"/>
        <v>0</v>
      </c>
      <c r="U371" s="75">
        <f t="shared" si="3979"/>
        <v>0</v>
      </c>
      <c r="V371" s="75">
        <f t="shared" si="3979"/>
        <v>0</v>
      </c>
      <c r="W371" s="75">
        <f t="shared" si="3979"/>
        <v>0</v>
      </c>
      <c r="X371" s="75">
        <f t="shared" si="3979"/>
        <v>0</v>
      </c>
      <c r="Y371" s="75">
        <f>+Y372</f>
        <v>0</v>
      </c>
      <c r="Z371" s="75">
        <f t="shared" ref="Z371:Z372" si="3980">+Z372</f>
        <v>0</v>
      </c>
      <c r="AA371" s="75">
        <f t="shared" ref="AA371:AA372" si="3981">+AA372</f>
        <v>0</v>
      </c>
      <c r="AB371" s="75">
        <f t="shared" ref="AB371:AB372" si="3982">+AB372</f>
        <v>0</v>
      </c>
      <c r="AC371" s="75">
        <f t="shared" ref="AC371:AC372" si="3983">+AC372</f>
        <v>0</v>
      </c>
      <c r="AD371" s="75">
        <f t="shared" ref="AD371:AD372" si="3984">+AD372</f>
        <v>0</v>
      </c>
      <c r="AE371" s="75">
        <f t="shared" ref="AE371:AE372" si="3985">+AE372</f>
        <v>0</v>
      </c>
      <c r="AF371" s="75">
        <f>+AF372</f>
        <v>0</v>
      </c>
      <c r="AG371" s="75">
        <f t="shared" ref="AG371:AG372" si="3986">+AG372</f>
        <v>0</v>
      </c>
      <c r="AH371" s="75">
        <f t="shared" ref="AH371:AH372" si="3987">+AH372</f>
        <v>0</v>
      </c>
      <c r="AI371" s="75">
        <f t="shared" ref="AI371:AI372" si="3988">+AI372</f>
        <v>0</v>
      </c>
      <c r="AJ371" s="75">
        <f t="shared" ref="AJ371:AJ372" si="3989">+AJ372</f>
        <v>0</v>
      </c>
      <c r="AK371" s="75">
        <f t="shared" ref="AK371:AK372" si="3990">+AK372</f>
        <v>0</v>
      </c>
      <c r="AL371" s="75">
        <f t="shared" ref="AL371:AL372" si="3991">+AL372</f>
        <v>0</v>
      </c>
      <c r="AM371" s="75">
        <f>+AM372</f>
        <v>0</v>
      </c>
      <c r="AN371" s="75">
        <f t="shared" ref="AN371:AN372" si="3992">+AN372</f>
        <v>0</v>
      </c>
      <c r="AO371" s="75">
        <f t="shared" ref="AO371:AO372" si="3993">+AO372</f>
        <v>0</v>
      </c>
      <c r="AP371" s="75">
        <f t="shared" ref="AP371:AP372" si="3994">+AP372</f>
        <v>0</v>
      </c>
      <c r="AQ371" s="75">
        <f t="shared" ref="AQ371:AQ372" si="3995">+AQ372</f>
        <v>0</v>
      </c>
      <c r="AR371" s="75">
        <f t="shared" ref="AR371:AR372" si="3996">+AR372</f>
        <v>0</v>
      </c>
      <c r="AS371" s="75">
        <f t="shared" ref="AS371:AS372" si="3997">+AS372</f>
        <v>0</v>
      </c>
      <c r="AT371" s="75">
        <f>+AT372</f>
        <v>2887543.6</v>
      </c>
      <c r="AU371" s="75">
        <f t="shared" ref="AU371:AU372" si="3998">+AU372</f>
        <v>0</v>
      </c>
      <c r="AV371" s="75">
        <f t="shared" ref="AV371:AV372" si="3999">+AV372</f>
        <v>2887543.6</v>
      </c>
      <c r="AW371" s="75">
        <f t="shared" ref="AW371:AW372" si="4000">+AW372</f>
        <v>0</v>
      </c>
      <c r="AX371" s="75">
        <f t="shared" ref="AX371:AX372" si="4001">+AX372</f>
        <v>0</v>
      </c>
      <c r="AY371" s="75">
        <f t="shared" ref="AY371:AY372" si="4002">+AY372</f>
        <v>0</v>
      </c>
      <c r="AZ371" s="75">
        <f t="shared" ref="AZ371:AZ372" si="4003">+AZ372</f>
        <v>2887543.6</v>
      </c>
      <c r="BA371" s="132"/>
      <c r="BB371" s="132"/>
      <c r="BC371" s="132"/>
      <c r="BD371" s="132"/>
      <c r="BE371" s="132"/>
      <c r="BF371" s="132"/>
      <c r="BG371" s="132"/>
      <c r="BH371" s="132"/>
    </row>
    <row r="372" spans="1:60">
      <c r="A372" s="76">
        <v>2023</v>
      </c>
      <c r="B372" s="77">
        <v>8324</v>
      </c>
      <c r="C372" s="76">
        <v>4</v>
      </c>
      <c r="D372" s="76">
        <v>8</v>
      </c>
      <c r="E372" s="76">
        <v>18</v>
      </c>
      <c r="F372" s="76">
        <v>5000</v>
      </c>
      <c r="G372" s="76">
        <v>5900</v>
      </c>
      <c r="H372" s="76">
        <v>597</v>
      </c>
      <c r="I372" s="78" t="s">
        <v>6</v>
      </c>
      <c r="J372" s="79" t="s">
        <v>42</v>
      </c>
      <c r="K372" s="88">
        <v>2887543.6</v>
      </c>
      <c r="L372" s="88">
        <v>0</v>
      </c>
      <c r="M372" s="88">
        <v>2887543.6</v>
      </c>
      <c r="N372" s="88">
        <v>0</v>
      </c>
      <c r="O372" s="88">
        <v>0</v>
      </c>
      <c r="P372" s="88">
        <v>0</v>
      </c>
      <c r="Q372" s="88">
        <v>2887543.6</v>
      </c>
      <c r="R372" s="88">
        <f>+R373</f>
        <v>0</v>
      </c>
      <c r="S372" s="88">
        <f t="shared" si="3979"/>
        <v>0</v>
      </c>
      <c r="T372" s="88">
        <f t="shared" si="3979"/>
        <v>0</v>
      </c>
      <c r="U372" s="88">
        <f t="shared" si="3979"/>
        <v>0</v>
      </c>
      <c r="V372" s="88">
        <f t="shared" si="3979"/>
        <v>0</v>
      </c>
      <c r="W372" s="88">
        <f t="shared" si="3979"/>
        <v>0</v>
      </c>
      <c r="X372" s="88">
        <f t="shared" si="3979"/>
        <v>0</v>
      </c>
      <c r="Y372" s="88">
        <f>+Y373</f>
        <v>0</v>
      </c>
      <c r="Z372" s="88">
        <f t="shared" si="3980"/>
        <v>0</v>
      </c>
      <c r="AA372" s="88">
        <f t="shared" si="3981"/>
        <v>0</v>
      </c>
      <c r="AB372" s="88">
        <f t="shared" si="3982"/>
        <v>0</v>
      </c>
      <c r="AC372" s="88">
        <f t="shared" si="3983"/>
        <v>0</v>
      </c>
      <c r="AD372" s="88">
        <f t="shared" si="3984"/>
        <v>0</v>
      </c>
      <c r="AE372" s="88">
        <f t="shared" si="3985"/>
        <v>0</v>
      </c>
      <c r="AF372" s="88">
        <f>+AF373</f>
        <v>0</v>
      </c>
      <c r="AG372" s="88">
        <f t="shared" si="3986"/>
        <v>0</v>
      </c>
      <c r="AH372" s="88">
        <f t="shared" si="3987"/>
        <v>0</v>
      </c>
      <c r="AI372" s="88">
        <f t="shared" si="3988"/>
        <v>0</v>
      </c>
      <c r="AJ372" s="88">
        <f t="shared" si="3989"/>
        <v>0</v>
      </c>
      <c r="AK372" s="88">
        <f t="shared" si="3990"/>
        <v>0</v>
      </c>
      <c r="AL372" s="88">
        <f t="shared" si="3991"/>
        <v>0</v>
      </c>
      <c r="AM372" s="88">
        <f>+AM373</f>
        <v>0</v>
      </c>
      <c r="AN372" s="88">
        <f t="shared" si="3992"/>
        <v>0</v>
      </c>
      <c r="AO372" s="88">
        <f t="shared" si="3993"/>
        <v>0</v>
      </c>
      <c r="AP372" s="88">
        <f t="shared" si="3994"/>
        <v>0</v>
      </c>
      <c r="AQ372" s="88">
        <f t="shared" si="3995"/>
        <v>0</v>
      </c>
      <c r="AR372" s="88">
        <f t="shared" si="3996"/>
        <v>0</v>
      </c>
      <c r="AS372" s="88">
        <f t="shared" si="3997"/>
        <v>0</v>
      </c>
      <c r="AT372" s="88">
        <f>+AT373</f>
        <v>2887543.6</v>
      </c>
      <c r="AU372" s="88">
        <f t="shared" si="3998"/>
        <v>0</v>
      </c>
      <c r="AV372" s="88">
        <f t="shared" si="3999"/>
        <v>2887543.6</v>
      </c>
      <c r="AW372" s="88">
        <f t="shared" si="4000"/>
        <v>0</v>
      </c>
      <c r="AX372" s="88">
        <f t="shared" si="4001"/>
        <v>0</v>
      </c>
      <c r="AY372" s="88">
        <f t="shared" si="4002"/>
        <v>0</v>
      </c>
      <c r="AZ372" s="88">
        <f t="shared" si="4003"/>
        <v>2887543.6</v>
      </c>
      <c r="BA372" s="135"/>
      <c r="BB372" s="135"/>
      <c r="BC372" s="135"/>
      <c r="BD372" s="135"/>
      <c r="BE372" s="135"/>
      <c r="BF372" s="135"/>
      <c r="BG372" s="135"/>
      <c r="BH372" s="135"/>
    </row>
    <row r="373" spans="1:60">
      <c r="A373" s="81">
        <v>2023</v>
      </c>
      <c r="B373" s="86">
        <v>8324</v>
      </c>
      <c r="C373" s="81">
        <v>4</v>
      </c>
      <c r="D373" s="81">
        <v>8</v>
      </c>
      <c r="E373" s="81">
        <v>18</v>
      </c>
      <c r="F373" s="81">
        <v>5000</v>
      </c>
      <c r="G373" s="81">
        <v>5900</v>
      </c>
      <c r="H373" s="81">
        <v>597</v>
      </c>
      <c r="I373" s="83">
        <v>1</v>
      </c>
      <c r="J373" s="89" t="s">
        <v>178</v>
      </c>
      <c r="K373" s="87">
        <v>2887543.6</v>
      </c>
      <c r="L373" s="87">
        <v>0</v>
      </c>
      <c r="M373" s="85">
        <v>2887543.6</v>
      </c>
      <c r="N373" s="87">
        <v>0</v>
      </c>
      <c r="O373" s="87">
        <v>0</v>
      </c>
      <c r="P373" s="85">
        <v>0</v>
      </c>
      <c r="Q373" s="85">
        <v>2887543.6</v>
      </c>
      <c r="R373" s="85">
        <v>0</v>
      </c>
      <c r="S373" s="85">
        <v>0</v>
      </c>
      <c r="T373" s="85">
        <v>0</v>
      </c>
      <c r="U373" s="85">
        <v>0</v>
      </c>
      <c r="V373" s="85">
        <v>0</v>
      </c>
      <c r="W373" s="85">
        <v>0</v>
      </c>
      <c r="X373" s="85">
        <v>0</v>
      </c>
      <c r="Y373" s="85">
        <v>0</v>
      </c>
      <c r="Z373" s="85">
        <v>0</v>
      </c>
      <c r="AA373" s="85">
        <v>0</v>
      </c>
      <c r="AB373" s="85">
        <v>0</v>
      </c>
      <c r="AC373" s="85">
        <v>0</v>
      </c>
      <c r="AD373" s="85">
        <v>0</v>
      </c>
      <c r="AE373" s="85">
        <v>0</v>
      </c>
      <c r="AF373" s="85">
        <v>0</v>
      </c>
      <c r="AG373" s="85">
        <v>0</v>
      </c>
      <c r="AH373" s="85">
        <v>0</v>
      </c>
      <c r="AI373" s="85">
        <v>0</v>
      </c>
      <c r="AJ373" s="85">
        <v>0</v>
      </c>
      <c r="AK373" s="85">
        <v>0</v>
      </c>
      <c r="AL373" s="85">
        <v>0</v>
      </c>
      <c r="AM373" s="85">
        <v>0</v>
      </c>
      <c r="AN373" s="85">
        <v>0</v>
      </c>
      <c r="AO373" s="85">
        <v>0</v>
      </c>
      <c r="AP373" s="85">
        <v>0</v>
      </c>
      <c r="AQ373" s="85">
        <v>0</v>
      </c>
      <c r="AR373" s="85">
        <v>0</v>
      </c>
      <c r="AS373" s="85">
        <v>0</v>
      </c>
      <c r="AT373" s="85">
        <f>+K373-R373-Y373-AF373-AM373</f>
        <v>2887543.6</v>
      </c>
      <c r="AU373" s="85">
        <f>+L373-S373-Z373-AG373-AN373</f>
        <v>0</v>
      </c>
      <c r="AV373" s="85">
        <f>+AT373+AU373</f>
        <v>2887543.6</v>
      </c>
      <c r="AW373" s="85">
        <f>+N373-U373-AB373-AI373-AP373</f>
        <v>0</v>
      </c>
      <c r="AX373" s="85">
        <f>+O373-V373-AC373-AJ373-AQ373</f>
        <v>0</v>
      </c>
      <c r="AY373" s="85">
        <f>+AW373+AX373</f>
        <v>0</v>
      </c>
      <c r="AZ373" s="85">
        <f>+AV373+AY373</f>
        <v>2887543.6</v>
      </c>
      <c r="BA373" s="134">
        <v>4</v>
      </c>
      <c r="BB373" s="134"/>
      <c r="BC373" s="134"/>
      <c r="BD373" s="134"/>
      <c r="BE373" s="134"/>
      <c r="BF373" s="134"/>
      <c r="BG373" s="134">
        <f>+BA373-BC373-BE373</f>
        <v>4</v>
      </c>
      <c r="BH373" s="134"/>
    </row>
    <row r="374" spans="1:60">
      <c r="A374" s="60">
        <v>2023</v>
      </c>
      <c r="B374" s="61">
        <v>8324</v>
      </c>
      <c r="C374" s="60">
        <v>4</v>
      </c>
      <c r="D374" s="60">
        <v>8</v>
      </c>
      <c r="E374" s="60">
        <v>19</v>
      </c>
      <c r="F374" s="60"/>
      <c r="G374" s="60"/>
      <c r="H374" s="60"/>
      <c r="I374" s="63" t="s">
        <v>6</v>
      </c>
      <c r="J374" s="64" t="s">
        <v>67</v>
      </c>
      <c r="K374" s="65">
        <v>46881673.869999997</v>
      </c>
      <c r="L374" s="65">
        <v>0</v>
      </c>
      <c r="M374" s="65">
        <v>46881673.869999997</v>
      </c>
      <c r="N374" s="65">
        <v>1259626.5</v>
      </c>
      <c r="O374" s="65">
        <v>0</v>
      </c>
      <c r="P374" s="65">
        <v>1259626.5</v>
      </c>
      <c r="Q374" s="65">
        <v>48141300.369999997</v>
      </c>
      <c r="R374" s="65">
        <f>+R375+R379+R383</f>
        <v>22944826.68</v>
      </c>
      <c r="S374" s="65">
        <f t="shared" ref="S374:X374" si="4004">+S375+S379+S383</f>
        <v>0</v>
      </c>
      <c r="T374" s="65">
        <f t="shared" si="4004"/>
        <v>22944826.68</v>
      </c>
      <c r="U374" s="65">
        <f t="shared" si="4004"/>
        <v>892804.94</v>
      </c>
      <c r="V374" s="65">
        <f t="shared" si="4004"/>
        <v>0</v>
      </c>
      <c r="W374" s="65">
        <f t="shared" si="4004"/>
        <v>892804.94</v>
      </c>
      <c r="X374" s="65">
        <f t="shared" si="4004"/>
        <v>23837631.620000001</v>
      </c>
      <c r="Y374" s="65">
        <f>+Y375+Y379+Y383</f>
        <v>0</v>
      </c>
      <c r="Z374" s="65">
        <f t="shared" ref="Z374" si="4005">+Z375+Z379+Z383</f>
        <v>0</v>
      </c>
      <c r="AA374" s="65">
        <f t="shared" ref="AA374" si="4006">+AA375+AA379+AA383</f>
        <v>0</v>
      </c>
      <c r="AB374" s="65">
        <f t="shared" ref="AB374" si="4007">+AB375+AB379+AB383</f>
        <v>0</v>
      </c>
      <c r="AC374" s="65">
        <f t="shared" ref="AC374" si="4008">+AC375+AC379+AC383</f>
        <v>0</v>
      </c>
      <c r="AD374" s="65">
        <f t="shared" ref="AD374" si="4009">+AD375+AD379+AD383</f>
        <v>0</v>
      </c>
      <c r="AE374" s="65">
        <f t="shared" ref="AE374" si="4010">+AE375+AE379+AE383</f>
        <v>0</v>
      </c>
      <c r="AF374" s="65">
        <f>+AF375+AF379+AF383</f>
        <v>22944826.68</v>
      </c>
      <c r="AG374" s="65">
        <f t="shared" ref="AG374" si="4011">+AG375+AG379+AG383</f>
        <v>0</v>
      </c>
      <c r="AH374" s="65">
        <f t="shared" ref="AH374" si="4012">+AH375+AH379+AH383</f>
        <v>22944826.68</v>
      </c>
      <c r="AI374" s="65">
        <f t="shared" ref="AI374" si="4013">+AI375+AI379+AI383</f>
        <v>256260</v>
      </c>
      <c r="AJ374" s="65">
        <f t="shared" ref="AJ374" si="4014">+AJ375+AJ379+AJ383</f>
        <v>0</v>
      </c>
      <c r="AK374" s="65">
        <f t="shared" ref="AK374" si="4015">+AK375+AK379+AK383</f>
        <v>256260</v>
      </c>
      <c r="AL374" s="65">
        <f t="shared" ref="AL374" si="4016">+AL375+AL379+AL383</f>
        <v>23201086.68</v>
      </c>
      <c r="AM374" s="65">
        <f>+AM375+AM379+AM383</f>
        <v>0</v>
      </c>
      <c r="AN374" s="65">
        <f t="shared" ref="AN374" si="4017">+AN375+AN379+AN383</f>
        <v>0</v>
      </c>
      <c r="AO374" s="65">
        <f t="shared" ref="AO374" si="4018">+AO375+AO379+AO383</f>
        <v>0</v>
      </c>
      <c r="AP374" s="65">
        <f t="shared" ref="AP374" si="4019">+AP375+AP379+AP383</f>
        <v>0</v>
      </c>
      <c r="AQ374" s="65">
        <f t="shared" ref="AQ374" si="4020">+AQ375+AQ379+AQ383</f>
        <v>0</v>
      </c>
      <c r="AR374" s="65">
        <f t="shared" ref="AR374" si="4021">+AR375+AR379+AR383</f>
        <v>0</v>
      </c>
      <c r="AS374" s="65">
        <f t="shared" ref="AS374" si="4022">+AS375+AS379+AS383</f>
        <v>0</v>
      </c>
      <c r="AT374" s="65">
        <f>+AT375+AT379+AT383</f>
        <v>992020.50999999791</v>
      </c>
      <c r="AU374" s="65">
        <f t="shared" ref="AU374" si="4023">+AU375+AU379+AU383</f>
        <v>0</v>
      </c>
      <c r="AV374" s="65">
        <f t="shared" ref="AV374" si="4024">+AV375+AV379+AV383</f>
        <v>992020.50999999791</v>
      </c>
      <c r="AW374" s="65">
        <f t="shared" ref="AW374" si="4025">+AW375+AW379+AW383</f>
        <v>110561.56000000006</v>
      </c>
      <c r="AX374" s="65">
        <f t="shared" ref="AX374" si="4026">+AX375+AX379+AX383</f>
        <v>0</v>
      </c>
      <c r="AY374" s="65">
        <f t="shared" ref="AY374" si="4027">+AY375+AY379+AY383</f>
        <v>110561.56000000006</v>
      </c>
      <c r="AZ374" s="65">
        <f t="shared" ref="AZ374" si="4028">+AZ375+AZ379+AZ383</f>
        <v>1102582.069999998</v>
      </c>
      <c r="BA374" s="130"/>
      <c r="BB374" s="130"/>
      <c r="BC374" s="130"/>
      <c r="BD374" s="130"/>
      <c r="BE374" s="130"/>
      <c r="BF374" s="130"/>
      <c r="BG374" s="130"/>
      <c r="BH374" s="130"/>
    </row>
    <row r="375" spans="1:60">
      <c r="A375" s="66">
        <v>2023</v>
      </c>
      <c r="B375" s="67">
        <v>8324</v>
      </c>
      <c r="C375" s="66">
        <v>4</v>
      </c>
      <c r="D375" s="66">
        <v>8</v>
      </c>
      <c r="E375" s="66">
        <v>19</v>
      </c>
      <c r="F375" s="66">
        <v>1000</v>
      </c>
      <c r="G375" s="66"/>
      <c r="H375" s="66"/>
      <c r="I375" s="68" t="s">
        <v>6</v>
      </c>
      <c r="J375" s="69" t="s">
        <v>2</v>
      </c>
      <c r="K375" s="70">
        <v>0</v>
      </c>
      <c r="L375" s="70">
        <v>0</v>
      </c>
      <c r="M375" s="70">
        <v>0</v>
      </c>
      <c r="N375" s="70">
        <v>1259626.5</v>
      </c>
      <c r="O375" s="70">
        <v>0</v>
      </c>
      <c r="P375" s="70">
        <v>1259626.5</v>
      </c>
      <c r="Q375" s="70">
        <v>1259626.5</v>
      </c>
      <c r="R375" s="70">
        <f>+R376</f>
        <v>0</v>
      </c>
      <c r="S375" s="70">
        <f t="shared" ref="S375:X377" si="4029">+S376</f>
        <v>0</v>
      </c>
      <c r="T375" s="70">
        <f t="shared" si="4029"/>
        <v>0</v>
      </c>
      <c r="U375" s="70">
        <f t="shared" si="4029"/>
        <v>892804.94</v>
      </c>
      <c r="V375" s="70">
        <f t="shared" si="4029"/>
        <v>0</v>
      </c>
      <c r="W375" s="70">
        <f t="shared" si="4029"/>
        <v>892804.94</v>
      </c>
      <c r="X375" s="70">
        <f t="shared" si="4029"/>
        <v>892804.94</v>
      </c>
      <c r="Y375" s="70">
        <f>+Y376</f>
        <v>0</v>
      </c>
      <c r="Z375" s="70">
        <f t="shared" ref="Z375:Z377" si="4030">+Z376</f>
        <v>0</v>
      </c>
      <c r="AA375" s="70">
        <f t="shared" ref="AA375:AA377" si="4031">+AA376</f>
        <v>0</v>
      </c>
      <c r="AB375" s="70">
        <f t="shared" ref="AB375:AB377" si="4032">+AB376</f>
        <v>0</v>
      </c>
      <c r="AC375" s="70">
        <f t="shared" ref="AC375:AC377" si="4033">+AC376</f>
        <v>0</v>
      </c>
      <c r="AD375" s="70">
        <f t="shared" ref="AD375:AD377" si="4034">+AD376</f>
        <v>0</v>
      </c>
      <c r="AE375" s="70">
        <f t="shared" ref="AE375:AE377" si="4035">+AE376</f>
        <v>0</v>
      </c>
      <c r="AF375" s="70">
        <f>+AF376</f>
        <v>0</v>
      </c>
      <c r="AG375" s="70">
        <f t="shared" ref="AG375:AG377" si="4036">+AG376</f>
        <v>0</v>
      </c>
      <c r="AH375" s="70">
        <f t="shared" ref="AH375:AH377" si="4037">+AH376</f>
        <v>0</v>
      </c>
      <c r="AI375" s="70">
        <f t="shared" ref="AI375:AI377" si="4038">+AI376</f>
        <v>256260</v>
      </c>
      <c r="AJ375" s="70">
        <f t="shared" ref="AJ375:AJ377" si="4039">+AJ376</f>
        <v>0</v>
      </c>
      <c r="AK375" s="70">
        <f t="shared" ref="AK375:AK377" si="4040">+AK376</f>
        <v>256260</v>
      </c>
      <c r="AL375" s="70">
        <f t="shared" ref="AL375:AL377" si="4041">+AL376</f>
        <v>256260</v>
      </c>
      <c r="AM375" s="70">
        <f>+AM376</f>
        <v>0</v>
      </c>
      <c r="AN375" s="70">
        <f t="shared" ref="AN375:AN377" si="4042">+AN376</f>
        <v>0</v>
      </c>
      <c r="AO375" s="70">
        <f t="shared" ref="AO375:AO377" si="4043">+AO376</f>
        <v>0</v>
      </c>
      <c r="AP375" s="70">
        <f t="shared" ref="AP375:AP377" si="4044">+AP376</f>
        <v>0</v>
      </c>
      <c r="AQ375" s="70">
        <f t="shared" ref="AQ375:AQ377" si="4045">+AQ376</f>
        <v>0</v>
      </c>
      <c r="AR375" s="70">
        <f t="shared" ref="AR375:AR377" si="4046">+AR376</f>
        <v>0</v>
      </c>
      <c r="AS375" s="70">
        <f t="shared" ref="AS375:AS377" si="4047">+AS376</f>
        <v>0</v>
      </c>
      <c r="AT375" s="70">
        <f>+AT376</f>
        <v>0</v>
      </c>
      <c r="AU375" s="70">
        <f t="shared" ref="AU375:AU377" si="4048">+AU376</f>
        <v>0</v>
      </c>
      <c r="AV375" s="70">
        <f t="shared" ref="AV375:AV377" si="4049">+AV376</f>
        <v>0</v>
      </c>
      <c r="AW375" s="70">
        <f t="shared" ref="AW375:AW377" si="4050">+AW376</f>
        <v>110561.56000000006</v>
      </c>
      <c r="AX375" s="70">
        <f t="shared" ref="AX375:AX377" si="4051">+AX376</f>
        <v>0</v>
      </c>
      <c r="AY375" s="70">
        <f t="shared" ref="AY375:AY377" si="4052">+AY376</f>
        <v>110561.56000000006</v>
      </c>
      <c r="AZ375" s="70">
        <f t="shared" ref="AZ375:AZ377" si="4053">+AZ376</f>
        <v>110561.56000000006</v>
      </c>
      <c r="BA375" s="131"/>
      <c r="BB375" s="131"/>
      <c r="BC375" s="131"/>
      <c r="BD375" s="131"/>
      <c r="BE375" s="131"/>
      <c r="BF375" s="131"/>
      <c r="BG375" s="131"/>
      <c r="BH375" s="131"/>
    </row>
    <row r="376" spans="1:60">
      <c r="A376" s="71">
        <v>2023</v>
      </c>
      <c r="B376" s="72">
        <v>8324</v>
      </c>
      <c r="C376" s="71">
        <v>4</v>
      </c>
      <c r="D376" s="71">
        <v>8</v>
      </c>
      <c r="E376" s="71">
        <v>19</v>
      </c>
      <c r="F376" s="71">
        <v>1000</v>
      </c>
      <c r="G376" s="71">
        <v>1200</v>
      </c>
      <c r="H376" s="71"/>
      <c r="I376" s="73" t="s">
        <v>6</v>
      </c>
      <c r="J376" s="74" t="s">
        <v>3</v>
      </c>
      <c r="K376" s="75">
        <v>0</v>
      </c>
      <c r="L376" s="75">
        <v>0</v>
      </c>
      <c r="M376" s="75">
        <v>0</v>
      </c>
      <c r="N376" s="75">
        <v>1259626.5</v>
      </c>
      <c r="O376" s="75">
        <v>0</v>
      </c>
      <c r="P376" s="75">
        <v>1259626.5</v>
      </c>
      <c r="Q376" s="75">
        <v>1259626.5</v>
      </c>
      <c r="R376" s="75">
        <f>+R377</f>
        <v>0</v>
      </c>
      <c r="S376" s="75">
        <f t="shared" si="4029"/>
        <v>0</v>
      </c>
      <c r="T376" s="75">
        <f t="shared" si="4029"/>
        <v>0</v>
      </c>
      <c r="U376" s="75">
        <f t="shared" si="4029"/>
        <v>892804.94</v>
      </c>
      <c r="V376" s="75">
        <f t="shared" si="4029"/>
        <v>0</v>
      </c>
      <c r="W376" s="75">
        <f t="shared" si="4029"/>
        <v>892804.94</v>
      </c>
      <c r="X376" s="75">
        <f t="shared" si="4029"/>
        <v>892804.94</v>
      </c>
      <c r="Y376" s="75">
        <f>+Y377</f>
        <v>0</v>
      </c>
      <c r="Z376" s="75">
        <f t="shared" si="4030"/>
        <v>0</v>
      </c>
      <c r="AA376" s="75">
        <f t="shared" si="4031"/>
        <v>0</v>
      </c>
      <c r="AB376" s="75">
        <f t="shared" si="4032"/>
        <v>0</v>
      </c>
      <c r="AC376" s="75">
        <f t="shared" si="4033"/>
        <v>0</v>
      </c>
      <c r="AD376" s="75">
        <f t="shared" si="4034"/>
        <v>0</v>
      </c>
      <c r="AE376" s="75">
        <f t="shared" si="4035"/>
        <v>0</v>
      </c>
      <c r="AF376" s="75">
        <f>+AF377</f>
        <v>0</v>
      </c>
      <c r="AG376" s="75">
        <f t="shared" si="4036"/>
        <v>0</v>
      </c>
      <c r="AH376" s="75">
        <f t="shared" si="4037"/>
        <v>0</v>
      </c>
      <c r="AI376" s="75">
        <f t="shared" si="4038"/>
        <v>256260</v>
      </c>
      <c r="AJ376" s="75">
        <f t="shared" si="4039"/>
        <v>0</v>
      </c>
      <c r="AK376" s="75">
        <f t="shared" si="4040"/>
        <v>256260</v>
      </c>
      <c r="AL376" s="75">
        <f t="shared" si="4041"/>
        <v>256260</v>
      </c>
      <c r="AM376" s="75">
        <f>+AM377</f>
        <v>0</v>
      </c>
      <c r="AN376" s="75">
        <f t="shared" si="4042"/>
        <v>0</v>
      </c>
      <c r="AO376" s="75">
        <f t="shared" si="4043"/>
        <v>0</v>
      </c>
      <c r="AP376" s="75">
        <f t="shared" si="4044"/>
        <v>0</v>
      </c>
      <c r="AQ376" s="75">
        <f t="shared" si="4045"/>
        <v>0</v>
      </c>
      <c r="AR376" s="75">
        <f t="shared" si="4046"/>
        <v>0</v>
      </c>
      <c r="AS376" s="75">
        <f t="shared" si="4047"/>
        <v>0</v>
      </c>
      <c r="AT376" s="75">
        <f>+AT377</f>
        <v>0</v>
      </c>
      <c r="AU376" s="75">
        <f t="shared" si="4048"/>
        <v>0</v>
      </c>
      <c r="AV376" s="75">
        <f t="shared" si="4049"/>
        <v>0</v>
      </c>
      <c r="AW376" s="75">
        <f t="shared" si="4050"/>
        <v>110561.56000000006</v>
      </c>
      <c r="AX376" s="75">
        <f t="shared" si="4051"/>
        <v>0</v>
      </c>
      <c r="AY376" s="75">
        <f t="shared" si="4052"/>
        <v>110561.56000000006</v>
      </c>
      <c r="AZ376" s="75">
        <f t="shared" si="4053"/>
        <v>110561.56000000006</v>
      </c>
      <c r="BA376" s="132"/>
      <c r="BB376" s="132"/>
      <c r="BC376" s="132"/>
      <c r="BD376" s="132"/>
      <c r="BE376" s="132"/>
      <c r="BF376" s="132"/>
      <c r="BG376" s="132"/>
      <c r="BH376" s="132"/>
    </row>
    <row r="377" spans="1:60">
      <c r="A377" s="76">
        <v>2023</v>
      </c>
      <c r="B377" s="77">
        <v>8324</v>
      </c>
      <c r="C377" s="76">
        <v>4</v>
      </c>
      <c r="D377" s="76">
        <v>8</v>
      </c>
      <c r="E377" s="76">
        <v>19</v>
      </c>
      <c r="F377" s="76">
        <v>1000</v>
      </c>
      <c r="G377" s="76">
        <v>1200</v>
      </c>
      <c r="H377" s="76">
        <v>121</v>
      </c>
      <c r="I377" s="78" t="s">
        <v>6</v>
      </c>
      <c r="J377" s="79" t="s">
        <v>4</v>
      </c>
      <c r="K377" s="88">
        <v>0</v>
      </c>
      <c r="L377" s="88">
        <v>0</v>
      </c>
      <c r="M377" s="88">
        <v>0</v>
      </c>
      <c r="N377" s="88">
        <v>1259626.5</v>
      </c>
      <c r="O377" s="88">
        <v>0</v>
      </c>
      <c r="P377" s="88">
        <v>1259626.5</v>
      </c>
      <c r="Q377" s="88">
        <v>1259626.5</v>
      </c>
      <c r="R377" s="88">
        <f>+R378</f>
        <v>0</v>
      </c>
      <c r="S377" s="88">
        <f t="shared" si="4029"/>
        <v>0</v>
      </c>
      <c r="T377" s="88">
        <f t="shared" si="4029"/>
        <v>0</v>
      </c>
      <c r="U377" s="88">
        <f t="shared" si="4029"/>
        <v>892804.94</v>
      </c>
      <c r="V377" s="88">
        <f t="shared" si="4029"/>
        <v>0</v>
      </c>
      <c r="W377" s="88">
        <f t="shared" si="4029"/>
        <v>892804.94</v>
      </c>
      <c r="X377" s="88">
        <f t="shared" si="4029"/>
        <v>892804.94</v>
      </c>
      <c r="Y377" s="88">
        <f>+Y378</f>
        <v>0</v>
      </c>
      <c r="Z377" s="88">
        <f t="shared" si="4030"/>
        <v>0</v>
      </c>
      <c r="AA377" s="88">
        <f t="shared" si="4031"/>
        <v>0</v>
      </c>
      <c r="AB377" s="88">
        <f t="shared" si="4032"/>
        <v>0</v>
      </c>
      <c r="AC377" s="88">
        <f t="shared" si="4033"/>
        <v>0</v>
      </c>
      <c r="AD377" s="88">
        <f t="shared" si="4034"/>
        <v>0</v>
      </c>
      <c r="AE377" s="88">
        <f t="shared" si="4035"/>
        <v>0</v>
      </c>
      <c r="AF377" s="88">
        <f>+AF378</f>
        <v>0</v>
      </c>
      <c r="AG377" s="88">
        <f t="shared" si="4036"/>
        <v>0</v>
      </c>
      <c r="AH377" s="88">
        <f t="shared" si="4037"/>
        <v>0</v>
      </c>
      <c r="AI377" s="88">
        <f t="shared" si="4038"/>
        <v>256260</v>
      </c>
      <c r="AJ377" s="88">
        <f t="shared" si="4039"/>
        <v>0</v>
      </c>
      <c r="AK377" s="88">
        <f t="shared" si="4040"/>
        <v>256260</v>
      </c>
      <c r="AL377" s="88">
        <f t="shared" si="4041"/>
        <v>256260</v>
      </c>
      <c r="AM377" s="88">
        <f>+AM378</f>
        <v>0</v>
      </c>
      <c r="AN377" s="88">
        <f t="shared" si="4042"/>
        <v>0</v>
      </c>
      <c r="AO377" s="88">
        <f t="shared" si="4043"/>
        <v>0</v>
      </c>
      <c r="AP377" s="88">
        <f t="shared" si="4044"/>
        <v>0</v>
      </c>
      <c r="AQ377" s="88">
        <f t="shared" si="4045"/>
        <v>0</v>
      </c>
      <c r="AR377" s="88">
        <f t="shared" si="4046"/>
        <v>0</v>
      </c>
      <c r="AS377" s="88">
        <f t="shared" si="4047"/>
        <v>0</v>
      </c>
      <c r="AT377" s="88">
        <f>+AT378</f>
        <v>0</v>
      </c>
      <c r="AU377" s="88">
        <f t="shared" si="4048"/>
        <v>0</v>
      </c>
      <c r="AV377" s="88">
        <f t="shared" si="4049"/>
        <v>0</v>
      </c>
      <c r="AW377" s="88">
        <f t="shared" si="4050"/>
        <v>110561.56000000006</v>
      </c>
      <c r="AX377" s="88">
        <f t="shared" si="4051"/>
        <v>0</v>
      </c>
      <c r="AY377" s="88">
        <f t="shared" si="4052"/>
        <v>110561.56000000006</v>
      </c>
      <c r="AZ377" s="88">
        <f t="shared" si="4053"/>
        <v>110561.56000000006</v>
      </c>
      <c r="BA377" s="135"/>
      <c r="BB377" s="135"/>
      <c r="BC377" s="135"/>
      <c r="BD377" s="135"/>
      <c r="BE377" s="135"/>
      <c r="BF377" s="135"/>
      <c r="BG377" s="135"/>
      <c r="BH377" s="135"/>
    </row>
    <row r="378" spans="1:60">
      <c r="A378" s="81">
        <v>2023</v>
      </c>
      <c r="B378" s="86">
        <v>8324</v>
      </c>
      <c r="C378" s="81">
        <v>4</v>
      </c>
      <c r="D378" s="81">
        <v>8</v>
      </c>
      <c r="E378" s="81">
        <v>19</v>
      </c>
      <c r="F378" s="81">
        <v>1000</v>
      </c>
      <c r="G378" s="81">
        <v>1200</v>
      </c>
      <c r="H378" s="81">
        <v>121</v>
      </c>
      <c r="I378" s="83">
        <v>1</v>
      </c>
      <c r="J378" s="89" t="s">
        <v>5</v>
      </c>
      <c r="K378" s="87">
        <v>0</v>
      </c>
      <c r="L378" s="87">
        <v>0</v>
      </c>
      <c r="M378" s="85">
        <v>0</v>
      </c>
      <c r="N378" s="87">
        <v>1259626.5</v>
      </c>
      <c r="O378" s="87">
        <v>0</v>
      </c>
      <c r="P378" s="85">
        <v>1259626.5</v>
      </c>
      <c r="Q378" s="85">
        <v>1259626.5</v>
      </c>
      <c r="R378" s="85">
        <v>0</v>
      </c>
      <c r="S378" s="85">
        <v>0</v>
      </c>
      <c r="T378" s="85">
        <v>0</v>
      </c>
      <c r="U378" s="85">
        <v>892804.94</v>
      </c>
      <c r="V378" s="85">
        <v>0</v>
      </c>
      <c r="W378" s="85">
        <f>+U378+V378</f>
        <v>892804.94</v>
      </c>
      <c r="X378" s="85">
        <f>+T378+W378</f>
        <v>892804.94</v>
      </c>
      <c r="Y378" s="85">
        <v>0</v>
      </c>
      <c r="Z378" s="85">
        <v>0</v>
      </c>
      <c r="AA378" s="85">
        <v>0</v>
      </c>
      <c r="AB378" s="85">
        <v>0</v>
      </c>
      <c r="AC378" s="85">
        <v>0</v>
      </c>
      <c r="AD378" s="85">
        <v>0</v>
      </c>
      <c r="AE378" s="85">
        <v>0</v>
      </c>
      <c r="AF378" s="85">
        <v>0</v>
      </c>
      <c r="AG378" s="85">
        <v>0</v>
      </c>
      <c r="AH378" s="85">
        <f>+AF378+AG378</f>
        <v>0</v>
      </c>
      <c r="AI378" s="85">
        <v>256260</v>
      </c>
      <c r="AJ378" s="85">
        <v>0</v>
      </c>
      <c r="AK378" s="85">
        <f>+AI378+AJ378</f>
        <v>256260</v>
      </c>
      <c r="AL378" s="85">
        <f>+AH378+AK378</f>
        <v>256260</v>
      </c>
      <c r="AM378" s="85">
        <v>0</v>
      </c>
      <c r="AN378" s="85">
        <v>0</v>
      </c>
      <c r="AO378" s="85">
        <v>0</v>
      </c>
      <c r="AP378" s="85">
        <v>0</v>
      </c>
      <c r="AQ378" s="85">
        <v>0</v>
      </c>
      <c r="AR378" s="85">
        <v>0</v>
      </c>
      <c r="AS378" s="85">
        <v>0</v>
      </c>
      <c r="AT378" s="85">
        <f>+K378-R378-Y378-AF378-AM378</f>
        <v>0</v>
      </c>
      <c r="AU378" s="85">
        <f>+L378-S378-Z378-AG378-AN378</f>
        <v>0</v>
      </c>
      <c r="AV378" s="85">
        <f>+AT378+AU378</f>
        <v>0</v>
      </c>
      <c r="AW378" s="85">
        <f>+N378-U378-AB378-AI378-AP378</f>
        <v>110561.56000000006</v>
      </c>
      <c r="AX378" s="85">
        <f>+O378-V378-AC378-AJ378-AQ378</f>
        <v>0</v>
      </c>
      <c r="AY378" s="85">
        <f>+AW378+AX378</f>
        <v>110561.56000000006</v>
      </c>
      <c r="AZ378" s="85">
        <f>+AV378+AY378</f>
        <v>110561.56000000006</v>
      </c>
      <c r="BA378" s="134">
        <v>11</v>
      </c>
      <c r="BB378" s="134"/>
      <c r="BC378" s="134"/>
      <c r="BD378" s="134"/>
      <c r="BE378" s="134"/>
      <c r="BF378" s="134"/>
      <c r="BG378" s="134">
        <f>+BA378-BC378-BE378</f>
        <v>11</v>
      </c>
      <c r="BH378" s="134"/>
    </row>
    <row r="379" spans="1:60">
      <c r="A379" s="66">
        <v>2023</v>
      </c>
      <c r="B379" s="67">
        <v>8324</v>
      </c>
      <c r="C379" s="66">
        <v>4</v>
      </c>
      <c r="D379" s="66">
        <v>8</v>
      </c>
      <c r="E379" s="66">
        <v>19</v>
      </c>
      <c r="F379" s="66">
        <v>3000</v>
      </c>
      <c r="G379" s="66"/>
      <c r="H379" s="66"/>
      <c r="I379" s="68" t="s">
        <v>6</v>
      </c>
      <c r="J379" s="69" t="s">
        <v>15</v>
      </c>
      <c r="K379" s="70">
        <v>45891673.869999997</v>
      </c>
      <c r="L379" s="70">
        <v>0</v>
      </c>
      <c r="M379" s="70">
        <v>45891673.869999997</v>
      </c>
      <c r="N379" s="70">
        <v>0</v>
      </c>
      <c r="O379" s="70">
        <v>0</v>
      </c>
      <c r="P379" s="70">
        <v>0</v>
      </c>
      <c r="Q379" s="70">
        <v>45891673.869999997</v>
      </c>
      <c r="R379" s="70">
        <f>+R380</f>
        <v>22944826.68</v>
      </c>
      <c r="S379" s="70">
        <f t="shared" ref="S379:X381" si="4054">+S380</f>
        <v>0</v>
      </c>
      <c r="T379" s="70">
        <f t="shared" si="4054"/>
        <v>22944826.68</v>
      </c>
      <c r="U379" s="70">
        <f t="shared" si="4054"/>
        <v>0</v>
      </c>
      <c r="V379" s="70">
        <f t="shared" si="4054"/>
        <v>0</v>
      </c>
      <c r="W379" s="70">
        <f t="shared" si="4054"/>
        <v>0</v>
      </c>
      <c r="X379" s="70">
        <f t="shared" si="4054"/>
        <v>22944826.68</v>
      </c>
      <c r="Y379" s="70">
        <f>+Y380</f>
        <v>0</v>
      </c>
      <c r="Z379" s="70">
        <f t="shared" ref="Z379:Z381" si="4055">+Z380</f>
        <v>0</v>
      </c>
      <c r="AA379" s="70">
        <f t="shared" ref="AA379:AA381" si="4056">+AA380</f>
        <v>0</v>
      </c>
      <c r="AB379" s="70">
        <f t="shared" ref="AB379:AB381" si="4057">+AB380</f>
        <v>0</v>
      </c>
      <c r="AC379" s="70">
        <f t="shared" ref="AC379:AC381" si="4058">+AC380</f>
        <v>0</v>
      </c>
      <c r="AD379" s="70">
        <f t="shared" ref="AD379:AD381" si="4059">+AD380</f>
        <v>0</v>
      </c>
      <c r="AE379" s="70">
        <f t="shared" ref="AE379:AE381" si="4060">+AE380</f>
        <v>0</v>
      </c>
      <c r="AF379" s="70">
        <f>+AF380</f>
        <v>22944826.68</v>
      </c>
      <c r="AG379" s="70">
        <f t="shared" ref="AG379:AG381" si="4061">+AG380</f>
        <v>0</v>
      </c>
      <c r="AH379" s="70">
        <f t="shared" ref="AH379:AH381" si="4062">+AH380</f>
        <v>22944826.68</v>
      </c>
      <c r="AI379" s="70">
        <f t="shared" ref="AI379:AI381" si="4063">+AI380</f>
        <v>0</v>
      </c>
      <c r="AJ379" s="70">
        <f t="shared" ref="AJ379:AJ381" si="4064">+AJ380</f>
        <v>0</v>
      </c>
      <c r="AK379" s="70">
        <f t="shared" ref="AK379:AK381" si="4065">+AK380</f>
        <v>0</v>
      </c>
      <c r="AL379" s="70">
        <f t="shared" ref="AL379:AL381" si="4066">+AL380</f>
        <v>22944826.68</v>
      </c>
      <c r="AM379" s="70">
        <f>+AM380</f>
        <v>0</v>
      </c>
      <c r="AN379" s="70">
        <f t="shared" ref="AN379:AN381" si="4067">+AN380</f>
        <v>0</v>
      </c>
      <c r="AO379" s="70">
        <f t="shared" ref="AO379:AO381" si="4068">+AO380</f>
        <v>0</v>
      </c>
      <c r="AP379" s="70">
        <f t="shared" ref="AP379:AP381" si="4069">+AP380</f>
        <v>0</v>
      </c>
      <c r="AQ379" s="70">
        <f t="shared" ref="AQ379:AQ381" si="4070">+AQ380</f>
        <v>0</v>
      </c>
      <c r="AR379" s="70">
        <f t="shared" ref="AR379:AR381" si="4071">+AR380</f>
        <v>0</v>
      </c>
      <c r="AS379" s="70">
        <f t="shared" ref="AS379:AS381" si="4072">+AS380</f>
        <v>0</v>
      </c>
      <c r="AT379" s="70">
        <f>+AT380</f>
        <v>2020.5099999979138</v>
      </c>
      <c r="AU379" s="70">
        <f t="shared" ref="AU379:AU381" si="4073">+AU380</f>
        <v>0</v>
      </c>
      <c r="AV379" s="70">
        <f t="shared" ref="AV379:AV381" si="4074">+AV380</f>
        <v>2020.5099999979138</v>
      </c>
      <c r="AW379" s="70">
        <f t="shared" ref="AW379:AW381" si="4075">+AW380</f>
        <v>0</v>
      </c>
      <c r="AX379" s="70">
        <f t="shared" ref="AX379:AX381" si="4076">+AX380</f>
        <v>0</v>
      </c>
      <c r="AY379" s="70">
        <f t="shared" ref="AY379:AY381" si="4077">+AY380</f>
        <v>0</v>
      </c>
      <c r="AZ379" s="70">
        <f t="shared" ref="AZ379:AZ381" si="4078">+AZ380</f>
        <v>2020.5099999979138</v>
      </c>
      <c r="BA379" s="131"/>
      <c r="BB379" s="131"/>
      <c r="BC379" s="131"/>
      <c r="BD379" s="131"/>
      <c r="BE379" s="131"/>
      <c r="BF379" s="131"/>
      <c r="BG379" s="131"/>
      <c r="BH379" s="131"/>
    </row>
    <row r="380" spans="1:60">
      <c r="A380" s="71">
        <v>2023</v>
      </c>
      <c r="B380" s="72">
        <v>8324</v>
      </c>
      <c r="C380" s="71">
        <v>4</v>
      </c>
      <c r="D380" s="71">
        <v>8</v>
      </c>
      <c r="E380" s="71">
        <v>19</v>
      </c>
      <c r="F380" s="71">
        <v>3000</v>
      </c>
      <c r="G380" s="71">
        <v>3100</v>
      </c>
      <c r="H380" s="71"/>
      <c r="I380" s="73" t="s">
        <v>6</v>
      </c>
      <c r="J380" s="74" t="s">
        <v>16</v>
      </c>
      <c r="K380" s="75">
        <v>45891673.869999997</v>
      </c>
      <c r="L380" s="75">
        <v>0</v>
      </c>
      <c r="M380" s="75">
        <v>45891673.869999997</v>
      </c>
      <c r="N380" s="75">
        <v>0</v>
      </c>
      <c r="O380" s="75">
        <v>0</v>
      </c>
      <c r="P380" s="75">
        <v>0</v>
      </c>
      <c r="Q380" s="75">
        <v>45891673.869999997</v>
      </c>
      <c r="R380" s="75">
        <f>+R381</f>
        <v>22944826.68</v>
      </c>
      <c r="S380" s="75">
        <f t="shared" si="4054"/>
        <v>0</v>
      </c>
      <c r="T380" s="75">
        <f t="shared" si="4054"/>
        <v>22944826.68</v>
      </c>
      <c r="U380" s="75">
        <f t="shared" si="4054"/>
        <v>0</v>
      </c>
      <c r="V380" s="75">
        <f t="shared" si="4054"/>
        <v>0</v>
      </c>
      <c r="W380" s="75">
        <f t="shared" si="4054"/>
        <v>0</v>
      </c>
      <c r="X380" s="75">
        <f t="shared" si="4054"/>
        <v>22944826.68</v>
      </c>
      <c r="Y380" s="75">
        <f>+Y381</f>
        <v>0</v>
      </c>
      <c r="Z380" s="75">
        <f t="shared" si="4055"/>
        <v>0</v>
      </c>
      <c r="AA380" s="75">
        <f t="shared" si="4056"/>
        <v>0</v>
      </c>
      <c r="AB380" s="75">
        <f t="shared" si="4057"/>
        <v>0</v>
      </c>
      <c r="AC380" s="75">
        <f t="shared" si="4058"/>
        <v>0</v>
      </c>
      <c r="AD380" s="75">
        <f t="shared" si="4059"/>
        <v>0</v>
      </c>
      <c r="AE380" s="75">
        <f t="shared" si="4060"/>
        <v>0</v>
      </c>
      <c r="AF380" s="75">
        <f>+AF381</f>
        <v>22944826.68</v>
      </c>
      <c r="AG380" s="75">
        <f t="shared" si="4061"/>
        <v>0</v>
      </c>
      <c r="AH380" s="75">
        <f t="shared" si="4062"/>
        <v>22944826.68</v>
      </c>
      <c r="AI380" s="75">
        <f t="shared" si="4063"/>
        <v>0</v>
      </c>
      <c r="AJ380" s="75">
        <f t="shared" si="4064"/>
        <v>0</v>
      </c>
      <c r="AK380" s="75">
        <f t="shared" si="4065"/>
        <v>0</v>
      </c>
      <c r="AL380" s="75">
        <f t="shared" si="4066"/>
        <v>22944826.68</v>
      </c>
      <c r="AM380" s="75">
        <f>+AM381</f>
        <v>0</v>
      </c>
      <c r="AN380" s="75">
        <f t="shared" si="4067"/>
        <v>0</v>
      </c>
      <c r="AO380" s="75">
        <f t="shared" si="4068"/>
        <v>0</v>
      </c>
      <c r="AP380" s="75">
        <f t="shared" si="4069"/>
        <v>0</v>
      </c>
      <c r="AQ380" s="75">
        <f t="shared" si="4070"/>
        <v>0</v>
      </c>
      <c r="AR380" s="75">
        <f t="shared" si="4071"/>
        <v>0</v>
      </c>
      <c r="AS380" s="75">
        <f t="shared" si="4072"/>
        <v>0</v>
      </c>
      <c r="AT380" s="75">
        <f>+AT381</f>
        <v>2020.5099999979138</v>
      </c>
      <c r="AU380" s="75">
        <f t="shared" si="4073"/>
        <v>0</v>
      </c>
      <c r="AV380" s="75">
        <f t="shared" si="4074"/>
        <v>2020.5099999979138</v>
      </c>
      <c r="AW380" s="75">
        <f t="shared" si="4075"/>
        <v>0</v>
      </c>
      <c r="AX380" s="75">
        <f t="shared" si="4076"/>
        <v>0</v>
      </c>
      <c r="AY380" s="75">
        <f t="shared" si="4077"/>
        <v>0</v>
      </c>
      <c r="AZ380" s="75">
        <f t="shared" si="4078"/>
        <v>2020.5099999979138</v>
      </c>
      <c r="BA380" s="132"/>
      <c r="BB380" s="132"/>
      <c r="BC380" s="132"/>
      <c r="BD380" s="132"/>
      <c r="BE380" s="132"/>
      <c r="BF380" s="132"/>
      <c r="BG380" s="132"/>
      <c r="BH380" s="132"/>
    </row>
    <row r="381" spans="1:60">
      <c r="A381" s="76">
        <v>2023</v>
      </c>
      <c r="B381" s="77">
        <v>8324</v>
      </c>
      <c r="C381" s="76">
        <v>4</v>
      </c>
      <c r="D381" s="76">
        <v>8</v>
      </c>
      <c r="E381" s="76">
        <v>19</v>
      </c>
      <c r="F381" s="76">
        <v>3000</v>
      </c>
      <c r="G381" s="76">
        <v>3100</v>
      </c>
      <c r="H381" s="76">
        <v>319</v>
      </c>
      <c r="I381" s="78" t="s">
        <v>6</v>
      </c>
      <c r="J381" s="79" t="s">
        <v>121</v>
      </c>
      <c r="K381" s="88">
        <v>45891673.869999997</v>
      </c>
      <c r="L381" s="88">
        <v>0</v>
      </c>
      <c r="M381" s="88">
        <v>45891673.869999997</v>
      </c>
      <c r="N381" s="88">
        <v>0</v>
      </c>
      <c r="O381" s="88">
        <v>0</v>
      </c>
      <c r="P381" s="88">
        <v>0</v>
      </c>
      <c r="Q381" s="88">
        <v>45891673.869999997</v>
      </c>
      <c r="R381" s="88">
        <f>+R382</f>
        <v>22944826.68</v>
      </c>
      <c r="S381" s="88">
        <f t="shared" si="4054"/>
        <v>0</v>
      </c>
      <c r="T381" s="88">
        <f t="shared" si="4054"/>
        <v>22944826.68</v>
      </c>
      <c r="U381" s="88">
        <f t="shared" si="4054"/>
        <v>0</v>
      </c>
      <c r="V381" s="88">
        <f t="shared" si="4054"/>
        <v>0</v>
      </c>
      <c r="W381" s="88">
        <f t="shared" si="4054"/>
        <v>0</v>
      </c>
      <c r="X381" s="88">
        <f t="shared" si="4054"/>
        <v>22944826.68</v>
      </c>
      <c r="Y381" s="88">
        <f>+Y382</f>
        <v>0</v>
      </c>
      <c r="Z381" s="88">
        <f t="shared" si="4055"/>
        <v>0</v>
      </c>
      <c r="AA381" s="88">
        <f t="shared" si="4056"/>
        <v>0</v>
      </c>
      <c r="AB381" s="88">
        <f t="shared" si="4057"/>
        <v>0</v>
      </c>
      <c r="AC381" s="88">
        <f t="shared" si="4058"/>
        <v>0</v>
      </c>
      <c r="AD381" s="88">
        <f t="shared" si="4059"/>
        <v>0</v>
      </c>
      <c r="AE381" s="88">
        <f t="shared" si="4060"/>
        <v>0</v>
      </c>
      <c r="AF381" s="88">
        <f>+AF382</f>
        <v>22944826.68</v>
      </c>
      <c r="AG381" s="88">
        <f t="shared" si="4061"/>
        <v>0</v>
      </c>
      <c r="AH381" s="88">
        <f t="shared" si="4062"/>
        <v>22944826.68</v>
      </c>
      <c r="AI381" s="88">
        <f t="shared" si="4063"/>
        <v>0</v>
      </c>
      <c r="AJ381" s="88">
        <f t="shared" si="4064"/>
        <v>0</v>
      </c>
      <c r="AK381" s="88">
        <f t="shared" si="4065"/>
        <v>0</v>
      </c>
      <c r="AL381" s="88">
        <f t="shared" si="4066"/>
        <v>22944826.68</v>
      </c>
      <c r="AM381" s="88">
        <f>+AM382</f>
        <v>0</v>
      </c>
      <c r="AN381" s="88">
        <f t="shared" si="4067"/>
        <v>0</v>
      </c>
      <c r="AO381" s="88">
        <f t="shared" si="4068"/>
        <v>0</v>
      </c>
      <c r="AP381" s="88">
        <f t="shared" si="4069"/>
        <v>0</v>
      </c>
      <c r="AQ381" s="88">
        <f t="shared" si="4070"/>
        <v>0</v>
      </c>
      <c r="AR381" s="88">
        <f t="shared" si="4071"/>
        <v>0</v>
      </c>
      <c r="AS381" s="88">
        <f t="shared" si="4072"/>
        <v>0</v>
      </c>
      <c r="AT381" s="88">
        <f>+AT382</f>
        <v>2020.5099999979138</v>
      </c>
      <c r="AU381" s="88">
        <f t="shared" si="4073"/>
        <v>0</v>
      </c>
      <c r="AV381" s="88">
        <f t="shared" si="4074"/>
        <v>2020.5099999979138</v>
      </c>
      <c r="AW381" s="88">
        <f t="shared" si="4075"/>
        <v>0</v>
      </c>
      <c r="AX381" s="88">
        <f t="shared" si="4076"/>
        <v>0</v>
      </c>
      <c r="AY381" s="88">
        <f t="shared" si="4077"/>
        <v>0</v>
      </c>
      <c r="AZ381" s="88">
        <f t="shared" si="4078"/>
        <v>2020.5099999979138</v>
      </c>
      <c r="BA381" s="135"/>
      <c r="BB381" s="135"/>
      <c r="BC381" s="135"/>
      <c r="BD381" s="135"/>
      <c r="BE381" s="135"/>
      <c r="BF381" s="135"/>
      <c r="BG381" s="135"/>
      <c r="BH381" s="135"/>
    </row>
    <row r="382" spans="1:60">
      <c r="A382" s="81">
        <v>2023</v>
      </c>
      <c r="B382" s="86">
        <v>8324</v>
      </c>
      <c r="C382" s="81">
        <v>4</v>
      </c>
      <c r="D382" s="81">
        <v>8</v>
      </c>
      <c r="E382" s="81">
        <v>19</v>
      </c>
      <c r="F382" s="81">
        <v>3000</v>
      </c>
      <c r="G382" s="81">
        <v>3100</v>
      </c>
      <c r="H382" s="81">
        <v>319</v>
      </c>
      <c r="I382" s="83">
        <v>1</v>
      </c>
      <c r="J382" s="89" t="s">
        <v>139</v>
      </c>
      <c r="K382" s="87">
        <v>45891673.869999997</v>
      </c>
      <c r="L382" s="87">
        <v>0</v>
      </c>
      <c r="M382" s="85">
        <v>45891673.869999997</v>
      </c>
      <c r="N382" s="87">
        <v>0</v>
      </c>
      <c r="O382" s="87">
        <v>0</v>
      </c>
      <c r="P382" s="85">
        <v>0</v>
      </c>
      <c r="Q382" s="85">
        <v>45891673.869999997</v>
      </c>
      <c r="R382" s="85">
        <v>22944826.68</v>
      </c>
      <c r="S382" s="85">
        <v>0</v>
      </c>
      <c r="T382" s="85">
        <f>+R382+S382</f>
        <v>22944826.68</v>
      </c>
      <c r="U382" s="85">
        <v>0</v>
      </c>
      <c r="V382" s="85">
        <v>0</v>
      </c>
      <c r="W382" s="85">
        <f>+U382+V382</f>
        <v>0</v>
      </c>
      <c r="X382" s="85">
        <f>+T382+W382</f>
        <v>22944826.68</v>
      </c>
      <c r="Y382" s="85">
        <v>0</v>
      </c>
      <c r="Z382" s="85">
        <v>0</v>
      </c>
      <c r="AA382" s="85">
        <v>0</v>
      </c>
      <c r="AB382" s="85">
        <v>0</v>
      </c>
      <c r="AC382" s="85">
        <v>0</v>
      </c>
      <c r="AD382" s="85">
        <v>0</v>
      </c>
      <c r="AE382" s="85">
        <v>0</v>
      </c>
      <c r="AF382" s="85">
        <v>22944826.68</v>
      </c>
      <c r="AG382" s="85">
        <v>0</v>
      </c>
      <c r="AH382" s="85">
        <f>+AF382+AG382</f>
        <v>22944826.68</v>
      </c>
      <c r="AI382" s="85">
        <v>0</v>
      </c>
      <c r="AJ382" s="85">
        <v>0</v>
      </c>
      <c r="AK382" s="85">
        <f>+AI382+AJ382</f>
        <v>0</v>
      </c>
      <c r="AL382" s="85">
        <f>+AH382+AK382</f>
        <v>22944826.68</v>
      </c>
      <c r="AM382" s="85">
        <v>0</v>
      </c>
      <c r="AN382" s="85">
        <v>0</v>
      </c>
      <c r="AO382" s="85">
        <v>0</v>
      </c>
      <c r="AP382" s="85">
        <v>0</v>
      </c>
      <c r="AQ382" s="85">
        <v>0</v>
      </c>
      <c r="AR382" s="85">
        <v>0</v>
      </c>
      <c r="AS382" s="85">
        <v>0</v>
      </c>
      <c r="AT382" s="85">
        <f>+K382-R382-Y382-AF382-AM382</f>
        <v>2020.5099999979138</v>
      </c>
      <c r="AU382" s="85">
        <f>+L382-S382-Z382-AG382-AN382</f>
        <v>0</v>
      </c>
      <c r="AV382" s="85">
        <f>+AT382+AU382</f>
        <v>2020.5099999979138</v>
      </c>
      <c r="AW382" s="85">
        <f>+N382-U382-AB382-AI382-AP382</f>
        <v>0</v>
      </c>
      <c r="AX382" s="85">
        <f>+O382-V382-AC382-AJ382-AQ382</f>
        <v>0</v>
      </c>
      <c r="AY382" s="85">
        <f>+AW382+AX382</f>
        <v>0</v>
      </c>
      <c r="AZ382" s="85">
        <f>+AV382+AY382</f>
        <v>2020.5099999979138</v>
      </c>
      <c r="BA382" s="134">
        <v>26</v>
      </c>
      <c r="BB382" s="134"/>
      <c r="BC382" s="134"/>
      <c r="BD382" s="134"/>
      <c r="BE382" s="134"/>
      <c r="BF382" s="134"/>
      <c r="BG382" s="134">
        <f>+BA382-BC382-BE382</f>
        <v>26</v>
      </c>
      <c r="BH382" s="134"/>
    </row>
    <row r="383" spans="1:60">
      <c r="A383" s="66">
        <v>2023</v>
      </c>
      <c r="B383" s="67">
        <v>8324</v>
      </c>
      <c r="C383" s="66">
        <v>4</v>
      </c>
      <c r="D383" s="66">
        <v>8</v>
      </c>
      <c r="E383" s="66">
        <v>19</v>
      </c>
      <c r="F383" s="66">
        <v>5000</v>
      </c>
      <c r="G383" s="66"/>
      <c r="H383" s="66"/>
      <c r="I383" s="68" t="s">
        <v>6</v>
      </c>
      <c r="J383" s="69" t="s">
        <v>28</v>
      </c>
      <c r="K383" s="70">
        <v>990000</v>
      </c>
      <c r="L383" s="70">
        <v>0</v>
      </c>
      <c r="M383" s="70">
        <v>990000</v>
      </c>
      <c r="N383" s="70">
        <v>0</v>
      </c>
      <c r="O383" s="70">
        <v>0</v>
      </c>
      <c r="P383" s="70">
        <v>0</v>
      </c>
      <c r="Q383" s="70">
        <v>990000</v>
      </c>
      <c r="R383" s="70">
        <f>+R384</f>
        <v>0</v>
      </c>
      <c r="S383" s="70">
        <f t="shared" ref="S383:X385" si="4079">+S384</f>
        <v>0</v>
      </c>
      <c r="T383" s="70">
        <f t="shared" si="4079"/>
        <v>0</v>
      </c>
      <c r="U383" s="70">
        <f t="shared" si="4079"/>
        <v>0</v>
      </c>
      <c r="V383" s="70">
        <f t="shared" si="4079"/>
        <v>0</v>
      </c>
      <c r="W383" s="70">
        <f t="shared" si="4079"/>
        <v>0</v>
      </c>
      <c r="X383" s="70">
        <f t="shared" si="4079"/>
        <v>0</v>
      </c>
      <c r="Y383" s="70">
        <f>+Y384</f>
        <v>0</v>
      </c>
      <c r="Z383" s="70">
        <f t="shared" ref="Z383:Z385" si="4080">+Z384</f>
        <v>0</v>
      </c>
      <c r="AA383" s="70">
        <f t="shared" ref="AA383:AA385" si="4081">+AA384</f>
        <v>0</v>
      </c>
      <c r="AB383" s="70">
        <f t="shared" ref="AB383:AB385" si="4082">+AB384</f>
        <v>0</v>
      </c>
      <c r="AC383" s="70">
        <f t="shared" ref="AC383:AC385" si="4083">+AC384</f>
        <v>0</v>
      </c>
      <c r="AD383" s="70">
        <f t="shared" ref="AD383:AD385" si="4084">+AD384</f>
        <v>0</v>
      </c>
      <c r="AE383" s="70">
        <f t="shared" ref="AE383:AE385" si="4085">+AE384</f>
        <v>0</v>
      </c>
      <c r="AF383" s="70">
        <f>+AF384</f>
        <v>0</v>
      </c>
      <c r="AG383" s="70">
        <f t="shared" ref="AG383:AG385" si="4086">+AG384</f>
        <v>0</v>
      </c>
      <c r="AH383" s="70">
        <f t="shared" ref="AH383:AH385" si="4087">+AH384</f>
        <v>0</v>
      </c>
      <c r="AI383" s="70">
        <f t="shared" ref="AI383:AI385" si="4088">+AI384</f>
        <v>0</v>
      </c>
      <c r="AJ383" s="70">
        <f t="shared" ref="AJ383:AJ385" si="4089">+AJ384</f>
        <v>0</v>
      </c>
      <c r="AK383" s="70">
        <f t="shared" ref="AK383:AK385" si="4090">+AK384</f>
        <v>0</v>
      </c>
      <c r="AL383" s="70">
        <f t="shared" ref="AL383:AL385" si="4091">+AL384</f>
        <v>0</v>
      </c>
      <c r="AM383" s="70">
        <f>+AM384</f>
        <v>0</v>
      </c>
      <c r="AN383" s="70">
        <f t="shared" ref="AN383:AN385" si="4092">+AN384</f>
        <v>0</v>
      </c>
      <c r="AO383" s="70">
        <f t="shared" ref="AO383:AO385" si="4093">+AO384</f>
        <v>0</v>
      </c>
      <c r="AP383" s="70">
        <f t="shared" ref="AP383:AP385" si="4094">+AP384</f>
        <v>0</v>
      </c>
      <c r="AQ383" s="70">
        <f t="shared" ref="AQ383:AQ385" si="4095">+AQ384</f>
        <v>0</v>
      </c>
      <c r="AR383" s="70">
        <f t="shared" ref="AR383:AR385" si="4096">+AR384</f>
        <v>0</v>
      </c>
      <c r="AS383" s="70">
        <f t="shared" ref="AS383:AS385" si="4097">+AS384</f>
        <v>0</v>
      </c>
      <c r="AT383" s="70">
        <f>+AT384</f>
        <v>990000</v>
      </c>
      <c r="AU383" s="70">
        <f t="shared" ref="AU383:AU385" si="4098">+AU384</f>
        <v>0</v>
      </c>
      <c r="AV383" s="70">
        <f t="shared" ref="AV383:AV385" si="4099">+AV384</f>
        <v>990000</v>
      </c>
      <c r="AW383" s="70">
        <f t="shared" ref="AW383:AW385" si="4100">+AW384</f>
        <v>0</v>
      </c>
      <c r="AX383" s="70">
        <f t="shared" ref="AX383:AX385" si="4101">+AX384</f>
        <v>0</v>
      </c>
      <c r="AY383" s="70">
        <f t="shared" ref="AY383:AY385" si="4102">+AY384</f>
        <v>0</v>
      </c>
      <c r="AZ383" s="70">
        <f t="shared" ref="AZ383:AZ385" si="4103">+AZ384</f>
        <v>990000</v>
      </c>
      <c r="BA383" s="131"/>
      <c r="BB383" s="131"/>
      <c r="BC383" s="131"/>
      <c r="BD383" s="131"/>
      <c r="BE383" s="131"/>
      <c r="BF383" s="131"/>
      <c r="BG383" s="131"/>
      <c r="BH383" s="131"/>
    </row>
    <row r="384" spans="1:60">
      <c r="A384" s="71">
        <v>2023</v>
      </c>
      <c r="B384" s="72">
        <v>8324</v>
      </c>
      <c r="C384" s="71">
        <v>4</v>
      </c>
      <c r="D384" s="71">
        <v>8</v>
      </c>
      <c r="E384" s="71">
        <v>19</v>
      </c>
      <c r="F384" s="71">
        <v>5000</v>
      </c>
      <c r="G384" s="71">
        <v>5900</v>
      </c>
      <c r="H384" s="71"/>
      <c r="I384" s="73" t="s">
        <v>6</v>
      </c>
      <c r="J384" s="74" t="s">
        <v>40</v>
      </c>
      <c r="K384" s="75">
        <v>990000</v>
      </c>
      <c r="L384" s="75">
        <v>0</v>
      </c>
      <c r="M384" s="75">
        <v>990000</v>
      </c>
      <c r="N384" s="75">
        <v>0</v>
      </c>
      <c r="O384" s="75">
        <v>0</v>
      </c>
      <c r="P384" s="75">
        <v>0</v>
      </c>
      <c r="Q384" s="75">
        <v>990000</v>
      </c>
      <c r="R384" s="75">
        <f>+R385</f>
        <v>0</v>
      </c>
      <c r="S384" s="75">
        <f t="shared" si="4079"/>
        <v>0</v>
      </c>
      <c r="T384" s="75">
        <f t="shared" si="4079"/>
        <v>0</v>
      </c>
      <c r="U384" s="75">
        <f t="shared" si="4079"/>
        <v>0</v>
      </c>
      <c r="V384" s="75">
        <f t="shared" si="4079"/>
        <v>0</v>
      </c>
      <c r="W384" s="75">
        <f t="shared" si="4079"/>
        <v>0</v>
      </c>
      <c r="X384" s="75">
        <f t="shared" si="4079"/>
        <v>0</v>
      </c>
      <c r="Y384" s="75">
        <f>+Y385</f>
        <v>0</v>
      </c>
      <c r="Z384" s="75">
        <f t="shared" si="4080"/>
        <v>0</v>
      </c>
      <c r="AA384" s="75">
        <f t="shared" si="4081"/>
        <v>0</v>
      </c>
      <c r="AB384" s="75">
        <f t="shared" si="4082"/>
        <v>0</v>
      </c>
      <c r="AC384" s="75">
        <f t="shared" si="4083"/>
        <v>0</v>
      </c>
      <c r="AD384" s="75">
        <f t="shared" si="4084"/>
        <v>0</v>
      </c>
      <c r="AE384" s="75">
        <f t="shared" si="4085"/>
        <v>0</v>
      </c>
      <c r="AF384" s="75">
        <f>+AF385</f>
        <v>0</v>
      </c>
      <c r="AG384" s="75">
        <f t="shared" si="4086"/>
        <v>0</v>
      </c>
      <c r="AH384" s="75">
        <f t="shared" si="4087"/>
        <v>0</v>
      </c>
      <c r="AI384" s="75">
        <f t="shared" si="4088"/>
        <v>0</v>
      </c>
      <c r="AJ384" s="75">
        <f t="shared" si="4089"/>
        <v>0</v>
      </c>
      <c r="AK384" s="75">
        <f t="shared" si="4090"/>
        <v>0</v>
      </c>
      <c r="AL384" s="75">
        <f t="shared" si="4091"/>
        <v>0</v>
      </c>
      <c r="AM384" s="75">
        <f>+AM385</f>
        <v>0</v>
      </c>
      <c r="AN384" s="75">
        <f t="shared" si="4092"/>
        <v>0</v>
      </c>
      <c r="AO384" s="75">
        <f t="shared" si="4093"/>
        <v>0</v>
      </c>
      <c r="AP384" s="75">
        <f t="shared" si="4094"/>
        <v>0</v>
      </c>
      <c r="AQ384" s="75">
        <f t="shared" si="4095"/>
        <v>0</v>
      </c>
      <c r="AR384" s="75">
        <f t="shared" si="4096"/>
        <v>0</v>
      </c>
      <c r="AS384" s="75">
        <f t="shared" si="4097"/>
        <v>0</v>
      </c>
      <c r="AT384" s="75">
        <f>+AT385</f>
        <v>990000</v>
      </c>
      <c r="AU384" s="75">
        <f t="shared" si="4098"/>
        <v>0</v>
      </c>
      <c r="AV384" s="75">
        <f t="shared" si="4099"/>
        <v>990000</v>
      </c>
      <c r="AW384" s="75">
        <f t="shared" si="4100"/>
        <v>0</v>
      </c>
      <c r="AX384" s="75">
        <f t="shared" si="4101"/>
        <v>0</v>
      </c>
      <c r="AY384" s="75">
        <f t="shared" si="4102"/>
        <v>0</v>
      </c>
      <c r="AZ384" s="75">
        <f t="shared" si="4103"/>
        <v>990000</v>
      </c>
      <c r="BA384" s="132"/>
      <c r="BB384" s="132"/>
      <c r="BC384" s="132"/>
      <c r="BD384" s="132"/>
      <c r="BE384" s="132"/>
      <c r="BF384" s="132"/>
      <c r="BG384" s="132"/>
      <c r="BH384" s="132"/>
    </row>
    <row r="385" spans="1:60">
      <c r="A385" s="76">
        <v>2023</v>
      </c>
      <c r="B385" s="77">
        <v>8324</v>
      </c>
      <c r="C385" s="76">
        <v>4</v>
      </c>
      <c r="D385" s="76">
        <v>8</v>
      </c>
      <c r="E385" s="76">
        <v>19</v>
      </c>
      <c r="F385" s="76">
        <v>5000</v>
      </c>
      <c r="G385" s="76">
        <v>5900</v>
      </c>
      <c r="H385" s="76">
        <v>591</v>
      </c>
      <c r="I385" s="78" t="s">
        <v>6</v>
      </c>
      <c r="J385" s="79" t="s">
        <v>41</v>
      </c>
      <c r="K385" s="88">
        <v>990000</v>
      </c>
      <c r="L385" s="88">
        <v>0</v>
      </c>
      <c r="M385" s="88">
        <v>990000</v>
      </c>
      <c r="N385" s="88">
        <v>0</v>
      </c>
      <c r="O385" s="88">
        <v>0</v>
      </c>
      <c r="P385" s="88">
        <v>0</v>
      </c>
      <c r="Q385" s="88">
        <v>990000</v>
      </c>
      <c r="R385" s="88">
        <f>+R386</f>
        <v>0</v>
      </c>
      <c r="S385" s="88">
        <f t="shared" si="4079"/>
        <v>0</v>
      </c>
      <c r="T385" s="88">
        <f t="shared" si="4079"/>
        <v>0</v>
      </c>
      <c r="U385" s="88">
        <f t="shared" si="4079"/>
        <v>0</v>
      </c>
      <c r="V385" s="88">
        <f t="shared" si="4079"/>
        <v>0</v>
      </c>
      <c r="W385" s="88">
        <f t="shared" si="4079"/>
        <v>0</v>
      </c>
      <c r="X385" s="88">
        <f t="shared" si="4079"/>
        <v>0</v>
      </c>
      <c r="Y385" s="88">
        <f>+Y386</f>
        <v>0</v>
      </c>
      <c r="Z385" s="88">
        <f t="shared" si="4080"/>
        <v>0</v>
      </c>
      <c r="AA385" s="88">
        <f t="shared" si="4081"/>
        <v>0</v>
      </c>
      <c r="AB385" s="88">
        <f t="shared" si="4082"/>
        <v>0</v>
      </c>
      <c r="AC385" s="88">
        <f t="shared" si="4083"/>
        <v>0</v>
      </c>
      <c r="AD385" s="88">
        <f t="shared" si="4084"/>
        <v>0</v>
      </c>
      <c r="AE385" s="88">
        <f t="shared" si="4085"/>
        <v>0</v>
      </c>
      <c r="AF385" s="88">
        <f>+AF386</f>
        <v>0</v>
      </c>
      <c r="AG385" s="88">
        <f t="shared" si="4086"/>
        <v>0</v>
      </c>
      <c r="AH385" s="88">
        <f t="shared" si="4087"/>
        <v>0</v>
      </c>
      <c r="AI385" s="88">
        <f t="shared" si="4088"/>
        <v>0</v>
      </c>
      <c r="AJ385" s="88">
        <f t="shared" si="4089"/>
        <v>0</v>
      </c>
      <c r="AK385" s="88">
        <f t="shared" si="4090"/>
        <v>0</v>
      </c>
      <c r="AL385" s="88">
        <f t="shared" si="4091"/>
        <v>0</v>
      </c>
      <c r="AM385" s="88">
        <f>+AM386</f>
        <v>0</v>
      </c>
      <c r="AN385" s="88">
        <f t="shared" si="4092"/>
        <v>0</v>
      </c>
      <c r="AO385" s="88">
        <f t="shared" si="4093"/>
        <v>0</v>
      </c>
      <c r="AP385" s="88">
        <f t="shared" si="4094"/>
        <v>0</v>
      </c>
      <c r="AQ385" s="88">
        <f t="shared" si="4095"/>
        <v>0</v>
      </c>
      <c r="AR385" s="88">
        <f t="shared" si="4096"/>
        <v>0</v>
      </c>
      <c r="AS385" s="88">
        <f t="shared" si="4097"/>
        <v>0</v>
      </c>
      <c r="AT385" s="88">
        <f>+AT386</f>
        <v>990000</v>
      </c>
      <c r="AU385" s="88">
        <f t="shared" si="4098"/>
        <v>0</v>
      </c>
      <c r="AV385" s="88">
        <f t="shared" si="4099"/>
        <v>990000</v>
      </c>
      <c r="AW385" s="88">
        <f t="shared" si="4100"/>
        <v>0</v>
      </c>
      <c r="AX385" s="88">
        <f t="shared" si="4101"/>
        <v>0</v>
      </c>
      <c r="AY385" s="88">
        <f t="shared" si="4102"/>
        <v>0</v>
      </c>
      <c r="AZ385" s="88">
        <f t="shared" si="4103"/>
        <v>990000</v>
      </c>
      <c r="BA385" s="135"/>
      <c r="BB385" s="135"/>
      <c r="BC385" s="135"/>
      <c r="BD385" s="135"/>
      <c r="BE385" s="135"/>
      <c r="BF385" s="135"/>
      <c r="BG385" s="135"/>
      <c r="BH385" s="135"/>
    </row>
    <row r="386" spans="1:60">
      <c r="A386" s="81">
        <v>2023</v>
      </c>
      <c r="B386" s="86">
        <v>8324</v>
      </c>
      <c r="C386" s="81">
        <v>4</v>
      </c>
      <c r="D386" s="81">
        <v>8</v>
      </c>
      <c r="E386" s="81">
        <v>19</v>
      </c>
      <c r="F386" s="81">
        <v>5000</v>
      </c>
      <c r="G386" s="81">
        <v>5900</v>
      </c>
      <c r="H386" s="81">
        <v>591</v>
      </c>
      <c r="I386" s="83">
        <v>1</v>
      </c>
      <c r="J386" s="89" t="s">
        <v>41</v>
      </c>
      <c r="K386" s="87">
        <v>990000</v>
      </c>
      <c r="L386" s="87">
        <v>0</v>
      </c>
      <c r="M386" s="85">
        <v>990000</v>
      </c>
      <c r="N386" s="87">
        <v>0</v>
      </c>
      <c r="O386" s="87">
        <v>0</v>
      </c>
      <c r="P386" s="85">
        <v>0</v>
      </c>
      <c r="Q386" s="85">
        <v>990000</v>
      </c>
      <c r="R386" s="85">
        <v>0</v>
      </c>
      <c r="S386" s="85">
        <v>0</v>
      </c>
      <c r="T386" s="85">
        <f>+R386+S386</f>
        <v>0</v>
      </c>
      <c r="U386" s="85">
        <v>0</v>
      </c>
      <c r="V386" s="85">
        <v>0</v>
      </c>
      <c r="W386" s="85">
        <f>+U386+V386</f>
        <v>0</v>
      </c>
      <c r="X386" s="85">
        <f>+T386+W386</f>
        <v>0</v>
      </c>
      <c r="Y386" s="85">
        <v>0</v>
      </c>
      <c r="Z386" s="85">
        <v>0</v>
      </c>
      <c r="AA386" s="85">
        <v>0</v>
      </c>
      <c r="AB386" s="85">
        <v>0</v>
      </c>
      <c r="AC386" s="85">
        <v>0</v>
      </c>
      <c r="AD386" s="85">
        <v>0</v>
      </c>
      <c r="AE386" s="85">
        <v>0</v>
      </c>
      <c r="AF386" s="85">
        <v>0</v>
      </c>
      <c r="AG386" s="85">
        <v>0</v>
      </c>
      <c r="AH386" s="85">
        <f>+AF386+AG386</f>
        <v>0</v>
      </c>
      <c r="AI386" s="85">
        <v>0</v>
      </c>
      <c r="AJ386" s="85">
        <v>0</v>
      </c>
      <c r="AK386" s="85">
        <f>+AI386+AJ386</f>
        <v>0</v>
      </c>
      <c r="AL386" s="85">
        <f>+AH386+AK386</f>
        <v>0</v>
      </c>
      <c r="AM386" s="85">
        <v>0</v>
      </c>
      <c r="AN386" s="85">
        <v>0</v>
      </c>
      <c r="AO386" s="85">
        <v>0</v>
      </c>
      <c r="AP386" s="85">
        <v>0</v>
      </c>
      <c r="AQ386" s="85">
        <v>0</v>
      </c>
      <c r="AR386" s="85">
        <v>0</v>
      </c>
      <c r="AS386" s="85">
        <v>0</v>
      </c>
      <c r="AT386" s="85">
        <f>+K386-R386-Y386-AF386-AM386</f>
        <v>990000</v>
      </c>
      <c r="AU386" s="85">
        <f>+L386-S386-Z386-AG386-AN386</f>
        <v>0</v>
      </c>
      <c r="AV386" s="85">
        <f>+AT386+AU386</f>
        <v>990000</v>
      </c>
      <c r="AW386" s="85">
        <f>+N386-U386-AB386-AI386-AP386</f>
        <v>0</v>
      </c>
      <c r="AX386" s="85">
        <f>+O386-V386-AC386-AJ386-AQ386</f>
        <v>0</v>
      </c>
      <c r="AY386" s="85">
        <f>+AW386+AX386</f>
        <v>0</v>
      </c>
      <c r="AZ386" s="85">
        <f>+AV386+AY386</f>
        <v>990000</v>
      </c>
      <c r="BA386" s="134">
        <v>1</v>
      </c>
      <c r="BB386" s="134"/>
      <c r="BC386" s="134"/>
      <c r="BD386" s="134"/>
      <c r="BE386" s="134"/>
      <c r="BF386" s="134"/>
      <c r="BG386" s="134">
        <f>+BA386-BC386-BE386</f>
        <v>1</v>
      </c>
      <c r="BH386" s="134"/>
    </row>
    <row r="387" spans="1:60">
      <c r="A387" s="120">
        <v>2023</v>
      </c>
      <c r="B387" s="121">
        <v>8324</v>
      </c>
      <c r="C387" s="120">
        <v>0</v>
      </c>
      <c r="D387" s="121"/>
      <c r="E387" s="121"/>
      <c r="F387" s="121"/>
      <c r="G387" s="121"/>
      <c r="H387" s="122"/>
      <c r="I387" s="123" t="s">
        <v>6</v>
      </c>
      <c r="J387" s="124" t="s">
        <v>68</v>
      </c>
      <c r="K387" s="125">
        <v>0</v>
      </c>
      <c r="L387" s="125">
        <v>0</v>
      </c>
      <c r="M387" s="125">
        <v>0</v>
      </c>
      <c r="N387" s="125">
        <v>6223457.7200000007</v>
      </c>
      <c r="O387" s="125">
        <v>0</v>
      </c>
      <c r="P387" s="125">
        <v>6223457.7200000007</v>
      </c>
      <c r="Q387" s="125">
        <v>6223457.7200000007</v>
      </c>
      <c r="R387" s="125">
        <f>+R388</f>
        <v>0</v>
      </c>
      <c r="S387" s="125">
        <f t="shared" ref="S387:X387" si="4104">+S388</f>
        <v>0</v>
      </c>
      <c r="T387" s="125">
        <f t="shared" si="4104"/>
        <v>0</v>
      </c>
      <c r="U387" s="125">
        <f t="shared" si="4104"/>
        <v>2130018.13</v>
      </c>
      <c r="V387" s="125">
        <f t="shared" si="4104"/>
        <v>0</v>
      </c>
      <c r="W387" s="125">
        <f t="shared" si="4104"/>
        <v>2130018.13</v>
      </c>
      <c r="X387" s="125">
        <f t="shared" si="4104"/>
        <v>2130018.13</v>
      </c>
      <c r="Y387" s="125">
        <f>+Y388</f>
        <v>0</v>
      </c>
      <c r="Z387" s="125">
        <f t="shared" ref="Z387" si="4105">+Z388</f>
        <v>0</v>
      </c>
      <c r="AA387" s="125">
        <f t="shared" ref="AA387" si="4106">+AA388</f>
        <v>0</v>
      </c>
      <c r="AB387" s="125">
        <f t="shared" ref="AB387" si="4107">+AB388</f>
        <v>0</v>
      </c>
      <c r="AC387" s="125">
        <f t="shared" ref="AC387" si="4108">+AC388</f>
        <v>0</v>
      </c>
      <c r="AD387" s="125">
        <f t="shared" ref="AD387" si="4109">+AD388</f>
        <v>0</v>
      </c>
      <c r="AE387" s="125">
        <f t="shared" ref="AE387" si="4110">+AE388</f>
        <v>0</v>
      </c>
      <c r="AF387" s="125">
        <f>+AF388</f>
        <v>0</v>
      </c>
      <c r="AG387" s="125">
        <f t="shared" ref="AG387" si="4111">+AG388</f>
        <v>0</v>
      </c>
      <c r="AH387" s="125">
        <f t="shared" ref="AH387" si="4112">+AH388</f>
        <v>0</v>
      </c>
      <c r="AI387" s="125">
        <f t="shared" ref="AI387" si="4113">+AI388</f>
        <v>511397.52</v>
      </c>
      <c r="AJ387" s="125">
        <f t="shared" ref="AJ387" si="4114">+AJ388</f>
        <v>0</v>
      </c>
      <c r="AK387" s="125">
        <f t="shared" ref="AK387" si="4115">+AK388</f>
        <v>511397.52</v>
      </c>
      <c r="AL387" s="125">
        <f t="shared" ref="AL387" si="4116">+AL388</f>
        <v>511397.52</v>
      </c>
      <c r="AM387" s="125">
        <f>+AM388</f>
        <v>0</v>
      </c>
      <c r="AN387" s="125">
        <f t="shared" ref="AN387" si="4117">+AN388</f>
        <v>0</v>
      </c>
      <c r="AO387" s="125">
        <f t="shared" ref="AO387" si="4118">+AO388</f>
        <v>0</v>
      </c>
      <c r="AP387" s="125">
        <f t="shared" ref="AP387" si="4119">+AP388</f>
        <v>0</v>
      </c>
      <c r="AQ387" s="125">
        <f t="shared" ref="AQ387" si="4120">+AQ388</f>
        <v>0</v>
      </c>
      <c r="AR387" s="125">
        <f t="shared" ref="AR387" si="4121">+AR388</f>
        <v>0</v>
      </c>
      <c r="AS387" s="125">
        <f t="shared" ref="AS387" si="4122">+AS388</f>
        <v>0</v>
      </c>
      <c r="AT387" s="125">
        <f>+AT388</f>
        <v>0</v>
      </c>
      <c r="AU387" s="125">
        <f t="shared" ref="AU387" si="4123">+AU388</f>
        <v>0</v>
      </c>
      <c r="AV387" s="125">
        <f t="shared" ref="AV387" si="4124">+AV388</f>
        <v>0</v>
      </c>
      <c r="AW387" s="125">
        <f t="shared" ref="AW387" si="4125">+AW388</f>
        <v>3582042.0700000003</v>
      </c>
      <c r="AX387" s="125">
        <f t="shared" ref="AX387" si="4126">+AX388</f>
        <v>0</v>
      </c>
      <c r="AY387" s="125">
        <f t="shared" ref="AY387" si="4127">+AY388</f>
        <v>3582042.0700000003</v>
      </c>
      <c r="AZ387" s="125">
        <f t="shared" ref="AZ387" si="4128">+AZ388</f>
        <v>3582042.0700000003</v>
      </c>
      <c r="BA387" s="139"/>
      <c r="BB387" s="139"/>
      <c r="BC387" s="139"/>
      <c r="BD387" s="139"/>
      <c r="BE387" s="139"/>
      <c r="BF387" s="139"/>
      <c r="BG387" s="139"/>
      <c r="BH387" s="139"/>
    </row>
    <row r="388" spans="1:60">
      <c r="A388" s="120">
        <v>2023</v>
      </c>
      <c r="B388" s="121">
        <v>8324</v>
      </c>
      <c r="C388" s="120">
        <v>0</v>
      </c>
      <c r="D388" s="120">
        <v>0</v>
      </c>
      <c r="E388" s="121"/>
      <c r="F388" s="121"/>
      <c r="G388" s="121"/>
      <c r="H388" s="122"/>
      <c r="I388" s="123" t="s">
        <v>6</v>
      </c>
      <c r="J388" s="124" t="s">
        <v>68</v>
      </c>
      <c r="K388" s="125">
        <v>0</v>
      </c>
      <c r="L388" s="125">
        <v>0</v>
      </c>
      <c r="M388" s="125">
        <v>0</v>
      </c>
      <c r="N388" s="125">
        <v>6223457.7200000007</v>
      </c>
      <c r="O388" s="125">
        <v>0</v>
      </c>
      <c r="P388" s="125">
        <v>6223457.7200000007</v>
      </c>
      <c r="Q388" s="125">
        <v>6223457.7200000007</v>
      </c>
      <c r="R388" s="125">
        <f>+R389+R393+R404+R418</f>
        <v>0</v>
      </c>
      <c r="S388" s="125">
        <f t="shared" ref="S388:X388" si="4129">+S389+S393+S404+S418</f>
        <v>0</v>
      </c>
      <c r="T388" s="125">
        <f t="shared" si="4129"/>
        <v>0</v>
      </c>
      <c r="U388" s="125">
        <f t="shared" si="4129"/>
        <v>2130018.13</v>
      </c>
      <c r="V388" s="125">
        <f t="shared" si="4129"/>
        <v>0</v>
      </c>
      <c r="W388" s="125">
        <f t="shared" si="4129"/>
        <v>2130018.13</v>
      </c>
      <c r="X388" s="125">
        <f t="shared" si="4129"/>
        <v>2130018.13</v>
      </c>
      <c r="Y388" s="125">
        <f>+Y389+Y393+Y404+Y418</f>
        <v>0</v>
      </c>
      <c r="Z388" s="125">
        <f t="shared" ref="Z388" si="4130">+Z389+Z393+Z404+Z418</f>
        <v>0</v>
      </c>
      <c r="AA388" s="125">
        <f t="shared" ref="AA388" si="4131">+AA389+AA393+AA404+AA418</f>
        <v>0</v>
      </c>
      <c r="AB388" s="125">
        <f t="shared" ref="AB388" si="4132">+AB389+AB393+AB404+AB418</f>
        <v>0</v>
      </c>
      <c r="AC388" s="125">
        <f t="shared" ref="AC388" si="4133">+AC389+AC393+AC404+AC418</f>
        <v>0</v>
      </c>
      <c r="AD388" s="125">
        <f t="shared" ref="AD388" si="4134">+AD389+AD393+AD404+AD418</f>
        <v>0</v>
      </c>
      <c r="AE388" s="125">
        <f t="shared" ref="AE388" si="4135">+AE389+AE393+AE404+AE418</f>
        <v>0</v>
      </c>
      <c r="AF388" s="125">
        <f>+AF389+AF393+AF404+AF418</f>
        <v>0</v>
      </c>
      <c r="AG388" s="125">
        <f t="shared" ref="AG388" si="4136">+AG389+AG393+AG404+AG418</f>
        <v>0</v>
      </c>
      <c r="AH388" s="125">
        <f t="shared" ref="AH388" si="4137">+AH389+AH393+AH404+AH418</f>
        <v>0</v>
      </c>
      <c r="AI388" s="125">
        <f t="shared" ref="AI388" si="4138">+AI389+AI393+AI404+AI418</f>
        <v>511397.52</v>
      </c>
      <c r="AJ388" s="125">
        <f t="shared" ref="AJ388" si="4139">+AJ389+AJ393+AJ404+AJ418</f>
        <v>0</v>
      </c>
      <c r="AK388" s="125">
        <f t="shared" ref="AK388" si="4140">+AK389+AK393+AK404+AK418</f>
        <v>511397.52</v>
      </c>
      <c r="AL388" s="125">
        <f t="shared" ref="AL388" si="4141">+AL389+AL393+AL404+AL418</f>
        <v>511397.52</v>
      </c>
      <c r="AM388" s="125">
        <f>+AM389+AM393+AM404+AM418</f>
        <v>0</v>
      </c>
      <c r="AN388" s="125">
        <f t="shared" ref="AN388" si="4142">+AN389+AN393+AN404+AN418</f>
        <v>0</v>
      </c>
      <c r="AO388" s="125">
        <f t="shared" ref="AO388" si="4143">+AO389+AO393+AO404+AO418</f>
        <v>0</v>
      </c>
      <c r="AP388" s="125">
        <f t="shared" ref="AP388" si="4144">+AP389+AP393+AP404+AP418</f>
        <v>0</v>
      </c>
      <c r="AQ388" s="125">
        <f t="shared" ref="AQ388" si="4145">+AQ389+AQ393+AQ404+AQ418</f>
        <v>0</v>
      </c>
      <c r="AR388" s="125">
        <f t="shared" ref="AR388" si="4146">+AR389+AR393+AR404+AR418</f>
        <v>0</v>
      </c>
      <c r="AS388" s="125">
        <f t="shared" ref="AS388" si="4147">+AS389+AS393+AS404+AS418</f>
        <v>0</v>
      </c>
      <c r="AT388" s="125">
        <f>+AT389+AT393+AT404+AT418</f>
        <v>0</v>
      </c>
      <c r="AU388" s="125">
        <f t="shared" ref="AU388" si="4148">+AU389+AU393+AU404+AU418</f>
        <v>0</v>
      </c>
      <c r="AV388" s="125">
        <f t="shared" ref="AV388" si="4149">+AV389+AV393+AV404+AV418</f>
        <v>0</v>
      </c>
      <c r="AW388" s="125">
        <f t="shared" ref="AW388" si="4150">+AW389+AW393+AW404+AW418</f>
        <v>3582042.0700000003</v>
      </c>
      <c r="AX388" s="125">
        <f t="shared" ref="AX388" si="4151">+AX389+AX393+AX404+AX418</f>
        <v>0</v>
      </c>
      <c r="AY388" s="125">
        <f t="shared" ref="AY388" si="4152">+AY389+AY393+AY404+AY418</f>
        <v>3582042.0700000003</v>
      </c>
      <c r="AZ388" s="125">
        <f t="shared" ref="AZ388" si="4153">+AZ389+AZ393+AZ404+AZ418</f>
        <v>3582042.0700000003</v>
      </c>
      <c r="BA388" s="139"/>
      <c r="BB388" s="139"/>
      <c r="BC388" s="139"/>
      <c r="BD388" s="139"/>
      <c r="BE388" s="139"/>
      <c r="BF388" s="139"/>
      <c r="BG388" s="139"/>
      <c r="BH388" s="139"/>
    </row>
    <row r="389" spans="1:60">
      <c r="A389" s="66">
        <v>2023</v>
      </c>
      <c r="B389" s="67">
        <v>8324</v>
      </c>
      <c r="C389" s="66">
        <v>0</v>
      </c>
      <c r="D389" s="66">
        <v>0</v>
      </c>
      <c r="E389" s="66">
        <v>0</v>
      </c>
      <c r="F389" s="66">
        <v>1000</v>
      </c>
      <c r="G389" s="66"/>
      <c r="H389" s="66"/>
      <c r="I389" s="68" t="s">
        <v>6</v>
      </c>
      <c r="J389" s="69" t="s">
        <v>2</v>
      </c>
      <c r="K389" s="70">
        <v>0</v>
      </c>
      <c r="L389" s="70">
        <v>0</v>
      </c>
      <c r="M389" s="70">
        <v>0</v>
      </c>
      <c r="N389" s="70">
        <v>4141769.2</v>
      </c>
      <c r="O389" s="70">
        <v>0</v>
      </c>
      <c r="P389" s="70">
        <v>4141769.2</v>
      </c>
      <c r="Q389" s="70">
        <v>4141769.2</v>
      </c>
      <c r="R389" s="70">
        <f>+R390</f>
        <v>0</v>
      </c>
      <c r="S389" s="70">
        <f t="shared" ref="S389:X391" si="4154">+S390</f>
        <v>0</v>
      </c>
      <c r="T389" s="70">
        <f t="shared" si="4154"/>
        <v>0</v>
      </c>
      <c r="U389" s="70">
        <f t="shared" si="4154"/>
        <v>1653692.76</v>
      </c>
      <c r="V389" s="70">
        <f t="shared" si="4154"/>
        <v>0</v>
      </c>
      <c r="W389" s="70">
        <f t="shared" si="4154"/>
        <v>1653692.76</v>
      </c>
      <c r="X389" s="70">
        <f t="shared" si="4154"/>
        <v>1653692.76</v>
      </c>
      <c r="Y389" s="70">
        <f>+Y390</f>
        <v>0</v>
      </c>
      <c r="Z389" s="70">
        <f t="shared" ref="Z389:Z391" si="4155">+Z390</f>
        <v>0</v>
      </c>
      <c r="AA389" s="70">
        <f t="shared" ref="AA389:AA391" si="4156">+AA390</f>
        <v>0</v>
      </c>
      <c r="AB389" s="70">
        <f t="shared" ref="AB389:AB391" si="4157">+AB390</f>
        <v>0</v>
      </c>
      <c r="AC389" s="70">
        <f t="shared" ref="AC389:AC391" si="4158">+AC390</f>
        <v>0</v>
      </c>
      <c r="AD389" s="70">
        <f t="shared" ref="AD389:AD391" si="4159">+AD390</f>
        <v>0</v>
      </c>
      <c r="AE389" s="70">
        <f t="shared" ref="AE389:AE391" si="4160">+AE390</f>
        <v>0</v>
      </c>
      <c r="AF389" s="70">
        <f>+AF390</f>
        <v>0</v>
      </c>
      <c r="AG389" s="70">
        <f t="shared" ref="AG389:AG391" si="4161">+AG390</f>
        <v>0</v>
      </c>
      <c r="AH389" s="70">
        <f t="shared" ref="AH389:AH391" si="4162">+AH390</f>
        <v>0</v>
      </c>
      <c r="AI389" s="70">
        <f t="shared" ref="AI389:AI391" si="4163">+AI390</f>
        <v>511397.52</v>
      </c>
      <c r="AJ389" s="70">
        <f t="shared" ref="AJ389:AJ391" si="4164">+AJ390</f>
        <v>0</v>
      </c>
      <c r="AK389" s="70">
        <f t="shared" ref="AK389:AK391" si="4165">+AK390</f>
        <v>511397.52</v>
      </c>
      <c r="AL389" s="70">
        <f t="shared" ref="AL389:AL391" si="4166">+AL390</f>
        <v>511397.52</v>
      </c>
      <c r="AM389" s="70">
        <f>+AM390</f>
        <v>0</v>
      </c>
      <c r="AN389" s="70">
        <f t="shared" ref="AN389:AN391" si="4167">+AN390</f>
        <v>0</v>
      </c>
      <c r="AO389" s="70">
        <f t="shared" ref="AO389:AO391" si="4168">+AO390</f>
        <v>0</v>
      </c>
      <c r="AP389" s="70">
        <f t="shared" ref="AP389:AP391" si="4169">+AP390</f>
        <v>0</v>
      </c>
      <c r="AQ389" s="70">
        <f t="shared" ref="AQ389:AQ391" si="4170">+AQ390</f>
        <v>0</v>
      </c>
      <c r="AR389" s="70">
        <f t="shared" ref="AR389:AR391" si="4171">+AR390</f>
        <v>0</v>
      </c>
      <c r="AS389" s="70">
        <f t="shared" ref="AS389:AS391" si="4172">+AS390</f>
        <v>0</v>
      </c>
      <c r="AT389" s="70">
        <f>+AT390</f>
        <v>0</v>
      </c>
      <c r="AU389" s="70">
        <f t="shared" ref="AU389:AU391" si="4173">+AU390</f>
        <v>0</v>
      </c>
      <c r="AV389" s="70">
        <f t="shared" ref="AV389:AV391" si="4174">+AV390</f>
        <v>0</v>
      </c>
      <c r="AW389" s="70">
        <f t="shared" ref="AW389:AW391" si="4175">+AW390</f>
        <v>1976678.9200000004</v>
      </c>
      <c r="AX389" s="70">
        <f t="shared" ref="AX389:AX391" si="4176">+AX390</f>
        <v>0</v>
      </c>
      <c r="AY389" s="70">
        <f t="shared" ref="AY389:AY391" si="4177">+AY390</f>
        <v>1976678.9200000004</v>
      </c>
      <c r="AZ389" s="70">
        <f t="shared" ref="AZ389:AZ391" si="4178">+AZ390</f>
        <v>1976678.9200000004</v>
      </c>
      <c r="BA389" s="131"/>
      <c r="BB389" s="131"/>
      <c r="BC389" s="131"/>
      <c r="BD389" s="131"/>
      <c r="BE389" s="131"/>
      <c r="BF389" s="131"/>
      <c r="BG389" s="131"/>
      <c r="BH389" s="131"/>
    </row>
    <row r="390" spans="1:60">
      <c r="A390" s="71">
        <v>2023</v>
      </c>
      <c r="B390" s="72">
        <v>8324</v>
      </c>
      <c r="C390" s="71">
        <v>0</v>
      </c>
      <c r="D390" s="71">
        <v>0</v>
      </c>
      <c r="E390" s="71">
        <v>0</v>
      </c>
      <c r="F390" s="71">
        <v>1000</v>
      </c>
      <c r="G390" s="71">
        <v>1200</v>
      </c>
      <c r="H390" s="71"/>
      <c r="I390" s="73" t="s">
        <v>6</v>
      </c>
      <c r="J390" s="74" t="s">
        <v>3</v>
      </c>
      <c r="K390" s="75">
        <v>0</v>
      </c>
      <c r="L390" s="75">
        <v>0</v>
      </c>
      <c r="M390" s="75">
        <v>0</v>
      </c>
      <c r="N390" s="75">
        <v>4141769.2</v>
      </c>
      <c r="O390" s="75">
        <v>0</v>
      </c>
      <c r="P390" s="75">
        <v>4141769.2</v>
      </c>
      <c r="Q390" s="75">
        <v>4141769.2</v>
      </c>
      <c r="R390" s="75">
        <f>+R391</f>
        <v>0</v>
      </c>
      <c r="S390" s="75">
        <f t="shared" si="4154"/>
        <v>0</v>
      </c>
      <c r="T390" s="75">
        <f t="shared" si="4154"/>
        <v>0</v>
      </c>
      <c r="U390" s="75">
        <f t="shared" si="4154"/>
        <v>1653692.76</v>
      </c>
      <c r="V390" s="75">
        <f t="shared" si="4154"/>
        <v>0</v>
      </c>
      <c r="W390" s="75">
        <f t="shared" si="4154"/>
        <v>1653692.76</v>
      </c>
      <c r="X390" s="75">
        <f t="shared" si="4154"/>
        <v>1653692.76</v>
      </c>
      <c r="Y390" s="75">
        <f>+Y391</f>
        <v>0</v>
      </c>
      <c r="Z390" s="75">
        <f t="shared" si="4155"/>
        <v>0</v>
      </c>
      <c r="AA390" s="75">
        <f t="shared" si="4156"/>
        <v>0</v>
      </c>
      <c r="AB390" s="75">
        <f t="shared" si="4157"/>
        <v>0</v>
      </c>
      <c r="AC390" s="75">
        <f t="shared" si="4158"/>
        <v>0</v>
      </c>
      <c r="AD390" s="75">
        <f t="shared" si="4159"/>
        <v>0</v>
      </c>
      <c r="AE390" s="75">
        <f t="shared" si="4160"/>
        <v>0</v>
      </c>
      <c r="AF390" s="75">
        <f>+AF391</f>
        <v>0</v>
      </c>
      <c r="AG390" s="75">
        <f t="shared" si="4161"/>
        <v>0</v>
      </c>
      <c r="AH390" s="75">
        <f t="shared" si="4162"/>
        <v>0</v>
      </c>
      <c r="AI390" s="75">
        <f t="shared" si="4163"/>
        <v>511397.52</v>
      </c>
      <c r="AJ390" s="75">
        <f t="shared" si="4164"/>
        <v>0</v>
      </c>
      <c r="AK390" s="75">
        <f t="shared" si="4165"/>
        <v>511397.52</v>
      </c>
      <c r="AL390" s="75">
        <f t="shared" si="4166"/>
        <v>511397.52</v>
      </c>
      <c r="AM390" s="75">
        <f>+AM391</f>
        <v>0</v>
      </c>
      <c r="AN390" s="75">
        <f t="shared" si="4167"/>
        <v>0</v>
      </c>
      <c r="AO390" s="75">
        <f t="shared" si="4168"/>
        <v>0</v>
      </c>
      <c r="AP390" s="75">
        <f t="shared" si="4169"/>
        <v>0</v>
      </c>
      <c r="AQ390" s="75">
        <f t="shared" si="4170"/>
        <v>0</v>
      </c>
      <c r="AR390" s="75">
        <f t="shared" si="4171"/>
        <v>0</v>
      </c>
      <c r="AS390" s="75">
        <f t="shared" si="4172"/>
        <v>0</v>
      </c>
      <c r="AT390" s="75">
        <f>+AT391</f>
        <v>0</v>
      </c>
      <c r="AU390" s="75">
        <f t="shared" si="4173"/>
        <v>0</v>
      </c>
      <c r="AV390" s="75">
        <f t="shared" si="4174"/>
        <v>0</v>
      </c>
      <c r="AW390" s="75">
        <f t="shared" si="4175"/>
        <v>1976678.9200000004</v>
      </c>
      <c r="AX390" s="75">
        <f t="shared" si="4176"/>
        <v>0</v>
      </c>
      <c r="AY390" s="75">
        <f t="shared" si="4177"/>
        <v>1976678.9200000004</v>
      </c>
      <c r="AZ390" s="75">
        <f t="shared" si="4178"/>
        <v>1976678.9200000004</v>
      </c>
      <c r="BA390" s="132"/>
      <c r="BB390" s="132"/>
      <c r="BC390" s="132"/>
      <c r="BD390" s="132"/>
      <c r="BE390" s="132"/>
      <c r="BF390" s="132"/>
      <c r="BG390" s="132"/>
      <c r="BH390" s="132"/>
    </row>
    <row r="391" spans="1:60">
      <c r="A391" s="76">
        <v>2023</v>
      </c>
      <c r="B391" s="77">
        <v>8324</v>
      </c>
      <c r="C391" s="76">
        <v>0</v>
      </c>
      <c r="D391" s="76">
        <v>0</v>
      </c>
      <c r="E391" s="76">
        <v>0</v>
      </c>
      <c r="F391" s="76">
        <v>1000</v>
      </c>
      <c r="G391" s="76">
        <v>1200</v>
      </c>
      <c r="H391" s="76">
        <v>121</v>
      </c>
      <c r="I391" s="78" t="s">
        <v>6</v>
      </c>
      <c r="J391" s="79" t="s">
        <v>4</v>
      </c>
      <c r="K391" s="88">
        <v>0</v>
      </c>
      <c r="L391" s="88">
        <v>0</v>
      </c>
      <c r="M391" s="88">
        <v>0</v>
      </c>
      <c r="N391" s="88">
        <v>4141769.2</v>
      </c>
      <c r="O391" s="88">
        <v>0</v>
      </c>
      <c r="P391" s="88">
        <v>4141769.2</v>
      </c>
      <c r="Q391" s="88">
        <v>4141769.2</v>
      </c>
      <c r="R391" s="88">
        <f>+R392</f>
        <v>0</v>
      </c>
      <c r="S391" s="88">
        <f t="shared" si="4154"/>
        <v>0</v>
      </c>
      <c r="T391" s="88">
        <f t="shared" si="4154"/>
        <v>0</v>
      </c>
      <c r="U391" s="88">
        <f t="shared" si="4154"/>
        <v>1653692.76</v>
      </c>
      <c r="V391" s="88">
        <f t="shared" si="4154"/>
        <v>0</v>
      </c>
      <c r="W391" s="88">
        <f t="shared" si="4154"/>
        <v>1653692.76</v>
      </c>
      <c r="X391" s="88">
        <f t="shared" si="4154"/>
        <v>1653692.76</v>
      </c>
      <c r="Y391" s="88">
        <f>+Y392</f>
        <v>0</v>
      </c>
      <c r="Z391" s="88">
        <f t="shared" si="4155"/>
        <v>0</v>
      </c>
      <c r="AA391" s="88">
        <f t="shared" si="4156"/>
        <v>0</v>
      </c>
      <c r="AB391" s="88">
        <f t="shared" si="4157"/>
        <v>0</v>
      </c>
      <c r="AC391" s="88">
        <f t="shared" si="4158"/>
        <v>0</v>
      </c>
      <c r="AD391" s="88">
        <f t="shared" si="4159"/>
        <v>0</v>
      </c>
      <c r="AE391" s="88">
        <f t="shared" si="4160"/>
        <v>0</v>
      </c>
      <c r="AF391" s="88">
        <f>+AF392</f>
        <v>0</v>
      </c>
      <c r="AG391" s="88">
        <f t="shared" si="4161"/>
        <v>0</v>
      </c>
      <c r="AH391" s="88">
        <f t="shared" si="4162"/>
        <v>0</v>
      </c>
      <c r="AI391" s="88">
        <f t="shared" si="4163"/>
        <v>511397.52</v>
      </c>
      <c r="AJ391" s="88">
        <f t="shared" si="4164"/>
        <v>0</v>
      </c>
      <c r="AK391" s="88">
        <f t="shared" si="4165"/>
        <v>511397.52</v>
      </c>
      <c r="AL391" s="88">
        <f t="shared" si="4166"/>
        <v>511397.52</v>
      </c>
      <c r="AM391" s="88">
        <f>+AM392</f>
        <v>0</v>
      </c>
      <c r="AN391" s="88">
        <f t="shared" si="4167"/>
        <v>0</v>
      </c>
      <c r="AO391" s="88">
        <f t="shared" si="4168"/>
        <v>0</v>
      </c>
      <c r="AP391" s="88">
        <f t="shared" si="4169"/>
        <v>0</v>
      </c>
      <c r="AQ391" s="88">
        <f t="shared" si="4170"/>
        <v>0</v>
      </c>
      <c r="AR391" s="88">
        <f t="shared" si="4171"/>
        <v>0</v>
      </c>
      <c r="AS391" s="88">
        <f t="shared" si="4172"/>
        <v>0</v>
      </c>
      <c r="AT391" s="88">
        <f>+AT392</f>
        <v>0</v>
      </c>
      <c r="AU391" s="88">
        <f t="shared" si="4173"/>
        <v>0</v>
      </c>
      <c r="AV391" s="88">
        <f t="shared" si="4174"/>
        <v>0</v>
      </c>
      <c r="AW391" s="88">
        <f t="shared" si="4175"/>
        <v>1976678.9200000004</v>
      </c>
      <c r="AX391" s="88">
        <f t="shared" si="4176"/>
        <v>0</v>
      </c>
      <c r="AY391" s="88">
        <f t="shared" si="4177"/>
        <v>1976678.9200000004</v>
      </c>
      <c r="AZ391" s="88">
        <f t="shared" si="4178"/>
        <v>1976678.9200000004</v>
      </c>
      <c r="BA391" s="135"/>
      <c r="BB391" s="135"/>
      <c r="BC391" s="135"/>
      <c r="BD391" s="135"/>
      <c r="BE391" s="135"/>
      <c r="BF391" s="135"/>
      <c r="BG391" s="135"/>
      <c r="BH391" s="135"/>
    </row>
    <row r="392" spans="1:60">
      <c r="A392" s="81">
        <v>2023</v>
      </c>
      <c r="B392" s="86">
        <v>8324</v>
      </c>
      <c r="C392" s="81">
        <v>0</v>
      </c>
      <c r="D392" s="81">
        <v>0</v>
      </c>
      <c r="E392" s="81">
        <v>0</v>
      </c>
      <c r="F392" s="81">
        <v>1000</v>
      </c>
      <c r="G392" s="81">
        <v>1200</v>
      </c>
      <c r="H392" s="81">
        <v>121</v>
      </c>
      <c r="I392" s="83">
        <v>1</v>
      </c>
      <c r="J392" s="89" t="s">
        <v>5</v>
      </c>
      <c r="K392" s="87">
        <v>0</v>
      </c>
      <c r="L392" s="87">
        <v>0</v>
      </c>
      <c r="M392" s="85">
        <v>0</v>
      </c>
      <c r="N392" s="87">
        <v>4141769.2</v>
      </c>
      <c r="O392" s="87">
        <v>0</v>
      </c>
      <c r="P392" s="85">
        <v>4141769.2</v>
      </c>
      <c r="Q392" s="85">
        <v>4141769.2</v>
      </c>
      <c r="R392" s="85">
        <v>0</v>
      </c>
      <c r="S392" s="85">
        <v>0</v>
      </c>
      <c r="T392" s="85">
        <v>0</v>
      </c>
      <c r="U392" s="85">
        <v>1653692.76</v>
      </c>
      <c r="V392" s="85">
        <v>0</v>
      </c>
      <c r="W392" s="85">
        <f>+U392+V392</f>
        <v>1653692.76</v>
      </c>
      <c r="X392" s="85">
        <f>+T392+W392</f>
        <v>1653692.76</v>
      </c>
      <c r="Y392" s="85">
        <v>0</v>
      </c>
      <c r="Z392" s="85">
        <v>0</v>
      </c>
      <c r="AA392" s="85">
        <v>0</v>
      </c>
      <c r="AB392" s="85">
        <v>0</v>
      </c>
      <c r="AC392" s="85">
        <v>0</v>
      </c>
      <c r="AD392" s="85">
        <v>0</v>
      </c>
      <c r="AE392" s="85">
        <v>0</v>
      </c>
      <c r="AF392" s="85">
        <v>0</v>
      </c>
      <c r="AG392" s="85">
        <v>0</v>
      </c>
      <c r="AH392" s="85">
        <v>0</v>
      </c>
      <c r="AI392" s="85">
        <v>511397.52</v>
      </c>
      <c r="AJ392" s="85">
        <v>0</v>
      </c>
      <c r="AK392" s="85">
        <f>+AI392+AJ392</f>
        <v>511397.52</v>
      </c>
      <c r="AL392" s="85">
        <f>+AH392+AK392</f>
        <v>511397.52</v>
      </c>
      <c r="AM392" s="85">
        <v>0</v>
      </c>
      <c r="AN392" s="85">
        <v>0</v>
      </c>
      <c r="AO392" s="85">
        <v>0</v>
      </c>
      <c r="AP392" s="85">
        <v>0</v>
      </c>
      <c r="AQ392" s="85">
        <v>0</v>
      </c>
      <c r="AR392" s="85">
        <v>0</v>
      </c>
      <c r="AS392" s="85">
        <v>0</v>
      </c>
      <c r="AT392" s="85">
        <f>+K392-R392-Y392-AF392-AM392</f>
        <v>0</v>
      </c>
      <c r="AU392" s="85">
        <f>+L392-S392-Z392-AG392-AN392</f>
        <v>0</v>
      </c>
      <c r="AV392" s="85">
        <f>+AT392+AU392</f>
        <v>0</v>
      </c>
      <c r="AW392" s="85">
        <f>+N392-U392-AB392-AI392-AP392</f>
        <v>1976678.9200000004</v>
      </c>
      <c r="AX392" s="85">
        <f>+O392-V392-AC392-AJ392-AQ392</f>
        <v>0</v>
      </c>
      <c r="AY392" s="85">
        <f>+AW392+AX392</f>
        <v>1976678.9200000004</v>
      </c>
      <c r="AZ392" s="85">
        <f>+AV392+AY392</f>
        <v>1976678.9200000004</v>
      </c>
      <c r="BA392" s="134">
        <v>14</v>
      </c>
      <c r="BB392" s="134"/>
      <c r="BC392" s="134"/>
      <c r="BD392" s="134"/>
      <c r="BE392" s="134"/>
      <c r="BF392" s="134"/>
      <c r="BG392" s="134">
        <f>+BA392-BC392-BE392</f>
        <v>14</v>
      </c>
      <c r="BH392" s="134"/>
    </row>
    <row r="393" spans="1:60">
      <c r="A393" s="66">
        <v>2023</v>
      </c>
      <c r="B393" s="67">
        <v>8324</v>
      </c>
      <c r="C393" s="66">
        <v>0</v>
      </c>
      <c r="D393" s="66">
        <v>0</v>
      </c>
      <c r="E393" s="66">
        <v>0</v>
      </c>
      <c r="F393" s="66">
        <v>2000</v>
      </c>
      <c r="G393" s="66"/>
      <c r="H393" s="66"/>
      <c r="I393" s="68" t="s">
        <v>6</v>
      </c>
      <c r="J393" s="69" t="s">
        <v>7</v>
      </c>
      <c r="K393" s="70">
        <v>0</v>
      </c>
      <c r="L393" s="70">
        <v>0</v>
      </c>
      <c r="M393" s="70">
        <v>0</v>
      </c>
      <c r="N393" s="70">
        <v>470000</v>
      </c>
      <c r="O393" s="70">
        <v>0</v>
      </c>
      <c r="P393" s="70">
        <v>470000</v>
      </c>
      <c r="Q393" s="70">
        <v>470000</v>
      </c>
      <c r="R393" s="70">
        <f>+R394+R401</f>
        <v>0</v>
      </c>
      <c r="S393" s="70">
        <f t="shared" ref="S393:X393" si="4179">+S394+S401</f>
        <v>0</v>
      </c>
      <c r="T393" s="70">
        <f t="shared" si="4179"/>
        <v>0</v>
      </c>
      <c r="U393" s="70">
        <f t="shared" si="4179"/>
        <v>361186.84</v>
      </c>
      <c r="V393" s="70">
        <f t="shared" si="4179"/>
        <v>0</v>
      </c>
      <c r="W393" s="70">
        <f t="shared" si="4179"/>
        <v>361186.84</v>
      </c>
      <c r="X393" s="70">
        <f t="shared" si="4179"/>
        <v>361186.84</v>
      </c>
      <c r="Y393" s="70">
        <f>+Y394+Y401</f>
        <v>0</v>
      </c>
      <c r="Z393" s="70">
        <f t="shared" ref="Z393" si="4180">+Z394+Z401</f>
        <v>0</v>
      </c>
      <c r="AA393" s="70">
        <f t="shared" ref="AA393" si="4181">+AA394+AA401</f>
        <v>0</v>
      </c>
      <c r="AB393" s="70">
        <f t="shared" ref="AB393" si="4182">+AB394+AB401</f>
        <v>0</v>
      </c>
      <c r="AC393" s="70">
        <f t="shared" ref="AC393" si="4183">+AC394+AC401</f>
        <v>0</v>
      </c>
      <c r="AD393" s="70">
        <f t="shared" ref="AD393" si="4184">+AD394+AD401</f>
        <v>0</v>
      </c>
      <c r="AE393" s="70">
        <f t="shared" ref="AE393" si="4185">+AE394+AE401</f>
        <v>0</v>
      </c>
      <c r="AF393" s="70">
        <f>+AF394+AF401</f>
        <v>0</v>
      </c>
      <c r="AG393" s="70">
        <f t="shared" ref="AG393" si="4186">+AG394+AG401</f>
        <v>0</v>
      </c>
      <c r="AH393" s="70">
        <f t="shared" ref="AH393" si="4187">+AH394+AH401</f>
        <v>0</v>
      </c>
      <c r="AI393" s="70">
        <f t="shared" ref="AI393" si="4188">+AI394+AI401</f>
        <v>0</v>
      </c>
      <c r="AJ393" s="70">
        <f t="shared" ref="AJ393" si="4189">+AJ394+AJ401</f>
        <v>0</v>
      </c>
      <c r="AK393" s="70">
        <f t="shared" ref="AK393" si="4190">+AK394+AK401</f>
        <v>0</v>
      </c>
      <c r="AL393" s="70">
        <f t="shared" ref="AL393" si="4191">+AL394+AL401</f>
        <v>0</v>
      </c>
      <c r="AM393" s="70">
        <f>+AM394+AM401</f>
        <v>0</v>
      </c>
      <c r="AN393" s="70">
        <f t="shared" ref="AN393" si="4192">+AN394+AN401</f>
        <v>0</v>
      </c>
      <c r="AO393" s="70">
        <f t="shared" ref="AO393" si="4193">+AO394+AO401</f>
        <v>0</v>
      </c>
      <c r="AP393" s="70">
        <f t="shared" ref="AP393" si="4194">+AP394+AP401</f>
        <v>0</v>
      </c>
      <c r="AQ393" s="70">
        <f t="shared" ref="AQ393" si="4195">+AQ394+AQ401</f>
        <v>0</v>
      </c>
      <c r="AR393" s="70">
        <f t="shared" ref="AR393" si="4196">+AR394+AR401</f>
        <v>0</v>
      </c>
      <c r="AS393" s="70">
        <f t="shared" ref="AS393" si="4197">+AS394+AS401</f>
        <v>0</v>
      </c>
      <c r="AT393" s="70">
        <f>+AT394+AT401</f>
        <v>0</v>
      </c>
      <c r="AU393" s="70">
        <f t="shared" ref="AU393" si="4198">+AU394+AU401</f>
        <v>0</v>
      </c>
      <c r="AV393" s="70">
        <f t="shared" ref="AV393" si="4199">+AV394+AV401</f>
        <v>0</v>
      </c>
      <c r="AW393" s="70">
        <f t="shared" ref="AW393" si="4200">+AW394+AW401</f>
        <v>108813.16</v>
      </c>
      <c r="AX393" s="70">
        <f t="shared" ref="AX393" si="4201">+AX394+AX401</f>
        <v>0</v>
      </c>
      <c r="AY393" s="70">
        <f t="shared" ref="AY393" si="4202">+AY394+AY401</f>
        <v>108813.16</v>
      </c>
      <c r="AZ393" s="70">
        <f t="shared" ref="AZ393" si="4203">+AZ394+AZ401</f>
        <v>108813.16</v>
      </c>
      <c r="BA393" s="131"/>
      <c r="BB393" s="131"/>
      <c r="BC393" s="131"/>
      <c r="BD393" s="131"/>
      <c r="BE393" s="131"/>
      <c r="BF393" s="131"/>
      <c r="BG393" s="131"/>
      <c r="BH393" s="131"/>
    </row>
    <row r="394" spans="1:60" ht="25.5">
      <c r="A394" s="71">
        <v>2023</v>
      </c>
      <c r="B394" s="72">
        <v>8324</v>
      </c>
      <c r="C394" s="71">
        <v>0</v>
      </c>
      <c r="D394" s="71">
        <v>0</v>
      </c>
      <c r="E394" s="71">
        <v>0</v>
      </c>
      <c r="F394" s="71">
        <v>2000</v>
      </c>
      <c r="G394" s="71">
        <v>2100</v>
      </c>
      <c r="H394" s="71"/>
      <c r="I394" s="73" t="s">
        <v>6</v>
      </c>
      <c r="J394" s="74" t="s">
        <v>8</v>
      </c>
      <c r="K394" s="75">
        <v>0</v>
      </c>
      <c r="L394" s="75">
        <v>0</v>
      </c>
      <c r="M394" s="75">
        <v>0</v>
      </c>
      <c r="N394" s="75">
        <v>350000</v>
      </c>
      <c r="O394" s="75">
        <v>0</v>
      </c>
      <c r="P394" s="75">
        <v>350000</v>
      </c>
      <c r="Q394" s="75">
        <v>350000</v>
      </c>
      <c r="R394" s="75">
        <f>+R395+R397+R399</f>
        <v>0</v>
      </c>
      <c r="S394" s="75">
        <f t="shared" ref="S394:X394" si="4204">+S395+S397+S399</f>
        <v>0</v>
      </c>
      <c r="T394" s="75">
        <f t="shared" si="4204"/>
        <v>0</v>
      </c>
      <c r="U394" s="75">
        <f t="shared" si="4204"/>
        <v>288366.28000000003</v>
      </c>
      <c r="V394" s="75">
        <f t="shared" si="4204"/>
        <v>0</v>
      </c>
      <c r="W394" s="75">
        <f t="shared" si="4204"/>
        <v>288366.28000000003</v>
      </c>
      <c r="X394" s="75">
        <f t="shared" si="4204"/>
        <v>288366.28000000003</v>
      </c>
      <c r="Y394" s="75">
        <f>+Y395+Y397+Y399</f>
        <v>0</v>
      </c>
      <c r="Z394" s="75">
        <f t="shared" ref="Z394" si="4205">+Z395+Z397+Z399</f>
        <v>0</v>
      </c>
      <c r="AA394" s="75">
        <f t="shared" ref="AA394" si="4206">+AA395+AA397+AA399</f>
        <v>0</v>
      </c>
      <c r="AB394" s="75">
        <f t="shared" ref="AB394" si="4207">+AB395+AB397+AB399</f>
        <v>0</v>
      </c>
      <c r="AC394" s="75">
        <f t="shared" ref="AC394" si="4208">+AC395+AC397+AC399</f>
        <v>0</v>
      </c>
      <c r="AD394" s="75">
        <f t="shared" ref="AD394" si="4209">+AD395+AD397+AD399</f>
        <v>0</v>
      </c>
      <c r="AE394" s="75">
        <f t="shared" ref="AE394" si="4210">+AE395+AE397+AE399</f>
        <v>0</v>
      </c>
      <c r="AF394" s="75">
        <f>+AF395+AF397+AF399</f>
        <v>0</v>
      </c>
      <c r="AG394" s="75">
        <f t="shared" ref="AG394" si="4211">+AG395+AG397+AG399</f>
        <v>0</v>
      </c>
      <c r="AH394" s="75">
        <f t="shared" ref="AH394" si="4212">+AH395+AH397+AH399</f>
        <v>0</v>
      </c>
      <c r="AI394" s="75">
        <f t="shared" ref="AI394" si="4213">+AI395+AI397+AI399</f>
        <v>0</v>
      </c>
      <c r="AJ394" s="75">
        <f t="shared" ref="AJ394" si="4214">+AJ395+AJ397+AJ399</f>
        <v>0</v>
      </c>
      <c r="AK394" s="75">
        <f t="shared" ref="AK394" si="4215">+AK395+AK397+AK399</f>
        <v>0</v>
      </c>
      <c r="AL394" s="75">
        <f t="shared" ref="AL394" si="4216">+AL395+AL397+AL399</f>
        <v>0</v>
      </c>
      <c r="AM394" s="75">
        <f>+AM395+AM397+AM399</f>
        <v>0</v>
      </c>
      <c r="AN394" s="75">
        <f t="shared" ref="AN394" si="4217">+AN395+AN397+AN399</f>
        <v>0</v>
      </c>
      <c r="AO394" s="75">
        <f t="shared" ref="AO394" si="4218">+AO395+AO397+AO399</f>
        <v>0</v>
      </c>
      <c r="AP394" s="75">
        <f t="shared" ref="AP394" si="4219">+AP395+AP397+AP399</f>
        <v>0</v>
      </c>
      <c r="AQ394" s="75">
        <f t="shared" ref="AQ394" si="4220">+AQ395+AQ397+AQ399</f>
        <v>0</v>
      </c>
      <c r="AR394" s="75">
        <f t="shared" ref="AR394" si="4221">+AR395+AR397+AR399</f>
        <v>0</v>
      </c>
      <c r="AS394" s="75">
        <f t="shared" ref="AS394" si="4222">+AS395+AS397+AS399</f>
        <v>0</v>
      </c>
      <c r="AT394" s="75">
        <f>+AT395+AT397+AT399</f>
        <v>0</v>
      </c>
      <c r="AU394" s="75">
        <f t="shared" ref="AU394" si="4223">+AU395+AU397+AU399</f>
        <v>0</v>
      </c>
      <c r="AV394" s="75">
        <f t="shared" ref="AV394" si="4224">+AV395+AV397+AV399</f>
        <v>0</v>
      </c>
      <c r="AW394" s="75">
        <f t="shared" ref="AW394" si="4225">+AW395+AW397+AW399</f>
        <v>61633.719999999994</v>
      </c>
      <c r="AX394" s="75">
        <f t="shared" ref="AX394" si="4226">+AX395+AX397+AX399</f>
        <v>0</v>
      </c>
      <c r="AY394" s="75">
        <f t="shared" ref="AY394" si="4227">+AY395+AY397+AY399</f>
        <v>61633.719999999994</v>
      </c>
      <c r="AZ394" s="75">
        <f t="shared" ref="AZ394" si="4228">+AZ395+AZ397+AZ399</f>
        <v>61633.719999999994</v>
      </c>
      <c r="BA394" s="132"/>
      <c r="BB394" s="132"/>
      <c r="BC394" s="132"/>
      <c r="BD394" s="132"/>
      <c r="BE394" s="132"/>
      <c r="BF394" s="132"/>
      <c r="BG394" s="132"/>
      <c r="BH394" s="132"/>
    </row>
    <row r="395" spans="1:60">
      <c r="A395" s="76">
        <v>2023</v>
      </c>
      <c r="B395" s="77">
        <v>8324</v>
      </c>
      <c r="C395" s="76">
        <v>0</v>
      </c>
      <c r="D395" s="76">
        <v>0</v>
      </c>
      <c r="E395" s="76">
        <v>0</v>
      </c>
      <c r="F395" s="76">
        <v>2000</v>
      </c>
      <c r="G395" s="76">
        <v>2100</v>
      </c>
      <c r="H395" s="76">
        <v>211</v>
      </c>
      <c r="I395" s="78" t="s">
        <v>6</v>
      </c>
      <c r="J395" s="79" t="s">
        <v>126</v>
      </c>
      <c r="K395" s="88">
        <v>0</v>
      </c>
      <c r="L395" s="88">
        <v>0</v>
      </c>
      <c r="M395" s="88">
        <v>0</v>
      </c>
      <c r="N395" s="88">
        <v>60000</v>
      </c>
      <c r="O395" s="88">
        <v>0</v>
      </c>
      <c r="P395" s="88">
        <v>60000</v>
      </c>
      <c r="Q395" s="88">
        <v>60000</v>
      </c>
      <c r="R395" s="88">
        <f>+R396</f>
        <v>0</v>
      </c>
      <c r="S395" s="88">
        <f t="shared" ref="S395:X395" si="4229">+S396</f>
        <v>0</v>
      </c>
      <c r="T395" s="88">
        <f t="shared" si="4229"/>
        <v>0</v>
      </c>
      <c r="U395" s="88">
        <f t="shared" si="4229"/>
        <v>0</v>
      </c>
      <c r="V395" s="88">
        <f t="shared" si="4229"/>
        <v>0</v>
      </c>
      <c r="W395" s="88">
        <f t="shared" si="4229"/>
        <v>0</v>
      </c>
      <c r="X395" s="88">
        <f t="shared" si="4229"/>
        <v>0</v>
      </c>
      <c r="Y395" s="88">
        <f>+Y396</f>
        <v>0</v>
      </c>
      <c r="Z395" s="88">
        <f t="shared" ref="Z395" si="4230">+Z396</f>
        <v>0</v>
      </c>
      <c r="AA395" s="88">
        <f t="shared" ref="AA395" si="4231">+AA396</f>
        <v>0</v>
      </c>
      <c r="AB395" s="88">
        <f t="shared" ref="AB395" si="4232">+AB396</f>
        <v>0</v>
      </c>
      <c r="AC395" s="88">
        <f t="shared" ref="AC395" si="4233">+AC396</f>
        <v>0</v>
      </c>
      <c r="AD395" s="88">
        <f t="shared" ref="AD395" si="4234">+AD396</f>
        <v>0</v>
      </c>
      <c r="AE395" s="88">
        <f t="shared" ref="AE395" si="4235">+AE396</f>
        <v>0</v>
      </c>
      <c r="AF395" s="88">
        <f>+AF396</f>
        <v>0</v>
      </c>
      <c r="AG395" s="88">
        <f t="shared" ref="AG395" si="4236">+AG396</f>
        <v>0</v>
      </c>
      <c r="AH395" s="88">
        <f t="shared" ref="AH395" si="4237">+AH396</f>
        <v>0</v>
      </c>
      <c r="AI395" s="88">
        <f t="shared" ref="AI395" si="4238">+AI396</f>
        <v>0</v>
      </c>
      <c r="AJ395" s="88">
        <f t="shared" ref="AJ395" si="4239">+AJ396</f>
        <v>0</v>
      </c>
      <c r="AK395" s="88">
        <f t="shared" ref="AK395" si="4240">+AK396</f>
        <v>0</v>
      </c>
      <c r="AL395" s="88">
        <f t="shared" ref="AL395" si="4241">+AL396</f>
        <v>0</v>
      </c>
      <c r="AM395" s="88">
        <f>+AM396</f>
        <v>0</v>
      </c>
      <c r="AN395" s="88">
        <f t="shared" ref="AN395" si="4242">+AN396</f>
        <v>0</v>
      </c>
      <c r="AO395" s="88">
        <f t="shared" ref="AO395" si="4243">+AO396</f>
        <v>0</v>
      </c>
      <c r="AP395" s="88">
        <f t="shared" ref="AP395" si="4244">+AP396</f>
        <v>0</v>
      </c>
      <c r="AQ395" s="88">
        <f t="shared" ref="AQ395" si="4245">+AQ396</f>
        <v>0</v>
      </c>
      <c r="AR395" s="88">
        <f t="shared" ref="AR395" si="4246">+AR396</f>
        <v>0</v>
      </c>
      <c r="AS395" s="88">
        <f t="shared" ref="AS395" si="4247">+AS396</f>
        <v>0</v>
      </c>
      <c r="AT395" s="88">
        <f>+AT396</f>
        <v>0</v>
      </c>
      <c r="AU395" s="88">
        <f t="shared" ref="AU395" si="4248">+AU396</f>
        <v>0</v>
      </c>
      <c r="AV395" s="88">
        <f t="shared" ref="AV395" si="4249">+AV396</f>
        <v>0</v>
      </c>
      <c r="AW395" s="88">
        <f t="shared" ref="AW395" si="4250">+AW396</f>
        <v>60000</v>
      </c>
      <c r="AX395" s="88">
        <f t="shared" ref="AX395" si="4251">+AX396</f>
        <v>0</v>
      </c>
      <c r="AY395" s="88">
        <f t="shared" ref="AY395" si="4252">+AY396</f>
        <v>60000</v>
      </c>
      <c r="AZ395" s="88">
        <f t="shared" ref="AZ395" si="4253">+AZ396</f>
        <v>60000</v>
      </c>
      <c r="BA395" s="135"/>
      <c r="BB395" s="135"/>
      <c r="BC395" s="135"/>
      <c r="BD395" s="135"/>
      <c r="BE395" s="135"/>
      <c r="BF395" s="135"/>
      <c r="BG395" s="135"/>
      <c r="BH395" s="135"/>
    </row>
    <row r="396" spans="1:60">
      <c r="A396" s="81">
        <v>2023</v>
      </c>
      <c r="B396" s="86">
        <v>8324</v>
      </c>
      <c r="C396" s="81">
        <v>0</v>
      </c>
      <c r="D396" s="81">
        <v>0</v>
      </c>
      <c r="E396" s="81">
        <v>0</v>
      </c>
      <c r="F396" s="81">
        <v>2000</v>
      </c>
      <c r="G396" s="81">
        <v>2100</v>
      </c>
      <c r="H396" s="81">
        <v>211</v>
      </c>
      <c r="I396" s="83">
        <v>1</v>
      </c>
      <c r="J396" s="89" t="s">
        <v>125</v>
      </c>
      <c r="K396" s="87">
        <v>0</v>
      </c>
      <c r="L396" s="87">
        <v>0</v>
      </c>
      <c r="M396" s="85">
        <v>0</v>
      </c>
      <c r="N396" s="87">
        <v>60000</v>
      </c>
      <c r="O396" s="87">
        <v>0</v>
      </c>
      <c r="P396" s="85">
        <v>60000</v>
      </c>
      <c r="Q396" s="85">
        <v>60000</v>
      </c>
      <c r="R396" s="85">
        <v>0</v>
      </c>
      <c r="S396" s="85">
        <v>0</v>
      </c>
      <c r="T396" s="85">
        <v>0</v>
      </c>
      <c r="U396" s="85">
        <v>0</v>
      </c>
      <c r="V396" s="85">
        <v>0</v>
      </c>
      <c r="W396" s="85">
        <f>+U396+V396</f>
        <v>0</v>
      </c>
      <c r="X396" s="85">
        <f>+T396+W396</f>
        <v>0</v>
      </c>
      <c r="Y396" s="85">
        <v>0</v>
      </c>
      <c r="Z396" s="85">
        <v>0</v>
      </c>
      <c r="AA396" s="85">
        <v>0</v>
      </c>
      <c r="AB396" s="85">
        <v>0</v>
      </c>
      <c r="AC396" s="85">
        <v>0</v>
      </c>
      <c r="AD396" s="85">
        <v>0</v>
      </c>
      <c r="AE396" s="85">
        <v>0</v>
      </c>
      <c r="AF396" s="85">
        <v>0</v>
      </c>
      <c r="AG396" s="85">
        <v>0</v>
      </c>
      <c r="AH396" s="85">
        <v>0</v>
      </c>
      <c r="AI396" s="85">
        <v>0</v>
      </c>
      <c r="AJ396" s="85">
        <v>0</v>
      </c>
      <c r="AK396" s="85">
        <v>0</v>
      </c>
      <c r="AL396" s="85">
        <v>0</v>
      </c>
      <c r="AM396" s="85">
        <v>0</v>
      </c>
      <c r="AN396" s="85">
        <v>0</v>
      </c>
      <c r="AO396" s="85">
        <v>0</v>
      </c>
      <c r="AP396" s="85">
        <v>0</v>
      </c>
      <c r="AQ396" s="85">
        <v>0</v>
      </c>
      <c r="AR396" s="85">
        <v>0</v>
      </c>
      <c r="AS396" s="85">
        <v>0</v>
      </c>
      <c r="AT396" s="85">
        <f>+K396-R396-Y396-AF396-AM396</f>
        <v>0</v>
      </c>
      <c r="AU396" s="85">
        <f>+L396-S396-Z396-AG396-AN396</f>
        <v>0</v>
      </c>
      <c r="AV396" s="85">
        <f>+AT396+AU396</f>
        <v>0</v>
      </c>
      <c r="AW396" s="85">
        <f>+N396-U396-AB396-AI396-AP396</f>
        <v>60000</v>
      </c>
      <c r="AX396" s="85">
        <f>+O396-V396-AC396-AJ396-AQ396</f>
        <v>0</v>
      </c>
      <c r="AY396" s="85">
        <f>+AW396+AX396</f>
        <v>60000</v>
      </c>
      <c r="AZ396" s="85">
        <f>+AV396+AY396</f>
        <v>60000</v>
      </c>
      <c r="BA396" s="134">
        <v>1</v>
      </c>
      <c r="BB396" s="134"/>
      <c r="BC396" s="134"/>
      <c r="BD396" s="134"/>
      <c r="BE396" s="134"/>
      <c r="BF396" s="134"/>
      <c r="BG396" s="134">
        <f>+BA396-BC396-BE396</f>
        <v>1</v>
      </c>
      <c r="BH396" s="134"/>
    </row>
    <row r="397" spans="1:60" ht="25.5">
      <c r="A397" s="76">
        <v>2023</v>
      </c>
      <c r="B397" s="77">
        <v>8324</v>
      </c>
      <c r="C397" s="76">
        <v>0</v>
      </c>
      <c r="D397" s="76">
        <v>0</v>
      </c>
      <c r="E397" s="76">
        <v>0</v>
      </c>
      <c r="F397" s="76">
        <v>2000</v>
      </c>
      <c r="G397" s="76">
        <v>2100</v>
      </c>
      <c r="H397" s="76">
        <v>214</v>
      </c>
      <c r="I397" s="78" t="s">
        <v>6</v>
      </c>
      <c r="J397" s="79" t="s">
        <v>135</v>
      </c>
      <c r="K397" s="88">
        <v>0</v>
      </c>
      <c r="L397" s="88">
        <v>0</v>
      </c>
      <c r="M397" s="88">
        <v>0</v>
      </c>
      <c r="N397" s="88">
        <v>250000</v>
      </c>
      <c r="O397" s="88">
        <v>0</v>
      </c>
      <c r="P397" s="88">
        <v>250000</v>
      </c>
      <c r="Q397" s="88">
        <v>250000</v>
      </c>
      <c r="R397" s="88">
        <f>+R398</f>
        <v>0</v>
      </c>
      <c r="S397" s="88">
        <f t="shared" ref="S397:X397" si="4254">+S398</f>
        <v>0</v>
      </c>
      <c r="T397" s="88">
        <f t="shared" si="4254"/>
        <v>0</v>
      </c>
      <c r="U397" s="88">
        <f t="shared" si="4254"/>
        <v>249696.38</v>
      </c>
      <c r="V397" s="88">
        <f t="shared" si="4254"/>
        <v>0</v>
      </c>
      <c r="W397" s="88">
        <f t="shared" si="4254"/>
        <v>249696.38</v>
      </c>
      <c r="X397" s="88">
        <f t="shared" si="4254"/>
        <v>249696.38</v>
      </c>
      <c r="Y397" s="88">
        <f>+Y398</f>
        <v>0</v>
      </c>
      <c r="Z397" s="88">
        <f t="shared" ref="Z397" si="4255">+Z398</f>
        <v>0</v>
      </c>
      <c r="AA397" s="88">
        <f t="shared" ref="AA397" si="4256">+AA398</f>
        <v>0</v>
      </c>
      <c r="AB397" s="88">
        <f t="shared" ref="AB397" si="4257">+AB398</f>
        <v>0</v>
      </c>
      <c r="AC397" s="88">
        <f t="shared" ref="AC397" si="4258">+AC398</f>
        <v>0</v>
      </c>
      <c r="AD397" s="88">
        <f t="shared" ref="AD397" si="4259">+AD398</f>
        <v>0</v>
      </c>
      <c r="AE397" s="88">
        <f t="shared" ref="AE397" si="4260">+AE398</f>
        <v>0</v>
      </c>
      <c r="AF397" s="88">
        <f>+AF398</f>
        <v>0</v>
      </c>
      <c r="AG397" s="88">
        <f t="shared" ref="AG397" si="4261">+AG398</f>
        <v>0</v>
      </c>
      <c r="AH397" s="88">
        <f t="shared" ref="AH397" si="4262">+AH398</f>
        <v>0</v>
      </c>
      <c r="AI397" s="88">
        <f t="shared" ref="AI397" si="4263">+AI398</f>
        <v>0</v>
      </c>
      <c r="AJ397" s="88">
        <f t="shared" ref="AJ397" si="4264">+AJ398</f>
        <v>0</v>
      </c>
      <c r="AK397" s="88">
        <f t="shared" ref="AK397" si="4265">+AK398</f>
        <v>0</v>
      </c>
      <c r="AL397" s="88">
        <f t="shared" ref="AL397" si="4266">+AL398</f>
        <v>0</v>
      </c>
      <c r="AM397" s="88">
        <f>+AM398</f>
        <v>0</v>
      </c>
      <c r="AN397" s="88">
        <f t="shared" ref="AN397" si="4267">+AN398</f>
        <v>0</v>
      </c>
      <c r="AO397" s="88">
        <f t="shared" ref="AO397" si="4268">+AO398</f>
        <v>0</v>
      </c>
      <c r="AP397" s="88">
        <f t="shared" ref="AP397" si="4269">+AP398</f>
        <v>0</v>
      </c>
      <c r="AQ397" s="88">
        <f t="shared" ref="AQ397" si="4270">+AQ398</f>
        <v>0</v>
      </c>
      <c r="AR397" s="88">
        <f t="shared" ref="AR397" si="4271">+AR398</f>
        <v>0</v>
      </c>
      <c r="AS397" s="88">
        <f t="shared" ref="AS397" si="4272">+AS398</f>
        <v>0</v>
      </c>
      <c r="AT397" s="88">
        <f>+AT398</f>
        <v>0</v>
      </c>
      <c r="AU397" s="88">
        <f t="shared" ref="AU397" si="4273">+AU398</f>
        <v>0</v>
      </c>
      <c r="AV397" s="88">
        <f t="shared" ref="AV397" si="4274">+AV398</f>
        <v>0</v>
      </c>
      <c r="AW397" s="88">
        <f t="shared" ref="AW397" si="4275">+AW398</f>
        <v>303.61999999999534</v>
      </c>
      <c r="AX397" s="88">
        <f t="shared" ref="AX397" si="4276">+AX398</f>
        <v>0</v>
      </c>
      <c r="AY397" s="88">
        <f t="shared" ref="AY397" si="4277">+AY398</f>
        <v>303.61999999999534</v>
      </c>
      <c r="AZ397" s="88">
        <f t="shared" ref="AZ397" si="4278">+AZ398</f>
        <v>303.61999999999534</v>
      </c>
      <c r="BA397" s="135"/>
      <c r="BB397" s="135"/>
      <c r="BC397" s="135"/>
      <c r="BD397" s="135"/>
      <c r="BE397" s="135"/>
      <c r="BF397" s="135"/>
      <c r="BG397" s="135"/>
      <c r="BH397" s="135"/>
    </row>
    <row r="398" spans="1:60" ht="25.5">
      <c r="A398" s="81">
        <v>2023</v>
      </c>
      <c r="B398" s="86">
        <v>8324</v>
      </c>
      <c r="C398" s="81">
        <v>0</v>
      </c>
      <c r="D398" s="81">
        <v>0</v>
      </c>
      <c r="E398" s="81">
        <v>0</v>
      </c>
      <c r="F398" s="81">
        <v>2000</v>
      </c>
      <c r="G398" s="81">
        <v>2100</v>
      </c>
      <c r="H398" s="81">
        <v>214</v>
      </c>
      <c r="I398" s="83">
        <v>1</v>
      </c>
      <c r="J398" s="89" t="s">
        <v>140</v>
      </c>
      <c r="K398" s="87">
        <v>0</v>
      </c>
      <c r="L398" s="87">
        <v>0</v>
      </c>
      <c r="M398" s="85">
        <v>0</v>
      </c>
      <c r="N398" s="87">
        <v>250000</v>
      </c>
      <c r="O398" s="87">
        <v>0</v>
      </c>
      <c r="P398" s="85">
        <v>250000</v>
      </c>
      <c r="Q398" s="85">
        <v>250000</v>
      </c>
      <c r="R398" s="85">
        <v>0</v>
      </c>
      <c r="S398" s="85">
        <v>0</v>
      </c>
      <c r="T398" s="85">
        <v>0</v>
      </c>
      <c r="U398" s="85">
        <v>249696.38</v>
      </c>
      <c r="V398" s="85">
        <v>0</v>
      </c>
      <c r="W398" s="85">
        <f>+U398+V398</f>
        <v>249696.38</v>
      </c>
      <c r="X398" s="85">
        <f>+T398+W398</f>
        <v>249696.38</v>
      </c>
      <c r="Y398" s="85">
        <v>0</v>
      </c>
      <c r="Z398" s="85">
        <v>0</v>
      </c>
      <c r="AA398" s="85">
        <v>0</v>
      </c>
      <c r="AB398" s="85">
        <v>0</v>
      </c>
      <c r="AC398" s="85">
        <v>0</v>
      </c>
      <c r="AD398" s="85">
        <v>0</v>
      </c>
      <c r="AE398" s="85">
        <v>0</v>
      </c>
      <c r="AF398" s="85">
        <v>0</v>
      </c>
      <c r="AG398" s="85">
        <v>0</v>
      </c>
      <c r="AH398" s="85">
        <v>0</v>
      </c>
      <c r="AI398" s="85">
        <v>0</v>
      </c>
      <c r="AJ398" s="85">
        <v>0</v>
      </c>
      <c r="AK398" s="85">
        <v>0</v>
      </c>
      <c r="AL398" s="85">
        <v>0</v>
      </c>
      <c r="AM398" s="85">
        <v>0</v>
      </c>
      <c r="AN398" s="85">
        <v>0</v>
      </c>
      <c r="AO398" s="85">
        <v>0</v>
      </c>
      <c r="AP398" s="85">
        <v>0</v>
      </c>
      <c r="AQ398" s="85">
        <v>0</v>
      </c>
      <c r="AR398" s="85">
        <v>0</v>
      </c>
      <c r="AS398" s="85">
        <v>0</v>
      </c>
      <c r="AT398" s="85">
        <f>+K398-R398-Y398-AF398-AM398</f>
        <v>0</v>
      </c>
      <c r="AU398" s="85">
        <f>+L398-S398-Z398-AG398-AN398</f>
        <v>0</v>
      </c>
      <c r="AV398" s="85">
        <f>+AT398+AU398</f>
        <v>0</v>
      </c>
      <c r="AW398" s="85">
        <f>+N398-U398-AB398-AI398-AP398</f>
        <v>303.61999999999534</v>
      </c>
      <c r="AX398" s="85">
        <f>+O398-V398-AC398-AJ398-AQ398</f>
        <v>0</v>
      </c>
      <c r="AY398" s="85">
        <f>+AW398+AX398</f>
        <v>303.61999999999534</v>
      </c>
      <c r="AZ398" s="85">
        <f>+AV398+AY398</f>
        <v>303.61999999999534</v>
      </c>
      <c r="BA398" s="134">
        <v>1</v>
      </c>
      <c r="BB398" s="134"/>
      <c r="BC398" s="134">
        <v>1</v>
      </c>
      <c r="BD398" s="134"/>
      <c r="BE398" s="134"/>
      <c r="BF398" s="134"/>
      <c r="BG398" s="134">
        <f>+BA398-BC398-BE398</f>
        <v>0</v>
      </c>
      <c r="BH398" s="134"/>
    </row>
    <row r="399" spans="1:60">
      <c r="A399" s="76">
        <v>2023</v>
      </c>
      <c r="B399" s="77">
        <v>8324</v>
      </c>
      <c r="C399" s="76">
        <v>0</v>
      </c>
      <c r="D399" s="76">
        <v>0</v>
      </c>
      <c r="E399" s="76">
        <v>0</v>
      </c>
      <c r="F399" s="76">
        <v>2000</v>
      </c>
      <c r="G399" s="76">
        <v>2100</v>
      </c>
      <c r="H399" s="76">
        <v>216</v>
      </c>
      <c r="I399" s="78" t="s">
        <v>6</v>
      </c>
      <c r="J399" s="79" t="s">
        <v>127</v>
      </c>
      <c r="K399" s="88">
        <v>0</v>
      </c>
      <c r="L399" s="88">
        <v>0</v>
      </c>
      <c r="M399" s="88">
        <v>0</v>
      </c>
      <c r="N399" s="88">
        <v>40000</v>
      </c>
      <c r="O399" s="88">
        <v>0</v>
      </c>
      <c r="P399" s="88">
        <v>40000</v>
      </c>
      <c r="Q399" s="88">
        <v>40000</v>
      </c>
      <c r="R399" s="88">
        <f>+R400</f>
        <v>0</v>
      </c>
      <c r="S399" s="88">
        <f t="shared" ref="S399:X399" si="4279">+S400</f>
        <v>0</v>
      </c>
      <c r="T399" s="88">
        <f t="shared" si="4279"/>
        <v>0</v>
      </c>
      <c r="U399" s="88">
        <f t="shared" si="4279"/>
        <v>38669.9</v>
      </c>
      <c r="V399" s="88">
        <f t="shared" si="4279"/>
        <v>0</v>
      </c>
      <c r="W399" s="88">
        <f t="shared" si="4279"/>
        <v>38669.9</v>
      </c>
      <c r="X399" s="88">
        <f t="shared" si="4279"/>
        <v>38669.9</v>
      </c>
      <c r="Y399" s="88">
        <f>+Y400</f>
        <v>0</v>
      </c>
      <c r="Z399" s="88">
        <f t="shared" ref="Z399" si="4280">+Z400</f>
        <v>0</v>
      </c>
      <c r="AA399" s="88">
        <f t="shared" ref="AA399" si="4281">+AA400</f>
        <v>0</v>
      </c>
      <c r="AB399" s="88">
        <f t="shared" ref="AB399" si="4282">+AB400</f>
        <v>0</v>
      </c>
      <c r="AC399" s="88">
        <f t="shared" ref="AC399" si="4283">+AC400</f>
        <v>0</v>
      </c>
      <c r="AD399" s="88">
        <f t="shared" ref="AD399" si="4284">+AD400</f>
        <v>0</v>
      </c>
      <c r="AE399" s="88">
        <f t="shared" ref="AE399" si="4285">+AE400</f>
        <v>0</v>
      </c>
      <c r="AF399" s="88">
        <f>+AF400</f>
        <v>0</v>
      </c>
      <c r="AG399" s="88">
        <f t="shared" ref="AG399" si="4286">+AG400</f>
        <v>0</v>
      </c>
      <c r="AH399" s="88">
        <f t="shared" ref="AH399" si="4287">+AH400</f>
        <v>0</v>
      </c>
      <c r="AI399" s="88">
        <f t="shared" ref="AI399" si="4288">+AI400</f>
        <v>0</v>
      </c>
      <c r="AJ399" s="88">
        <f t="shared" ref="AJ399" si="4289">+AJ400</f>
        <v>0</v>
      </c>
      <c r="AK399" s="88">
        <f t="shared" ref="AK399" si="4290">+AK400</f>
        <v>0</v>
      </c>
      <c r="AL399" s="88">
        <f t="shared" ref="AL399" si="4291">+AL400</f>
        <v>0</v>
      </c>
      <c r="AM399" s="88">
        <f>+AM400</f>
        <v>0</v>
      </c>
      <c r="AN399" s="88">
        <f t="shared" ref="AN399" si="4292">+AN400</f>
        <v>0</v>
      </c>
      <c r="AO399" s="88">
        <f t="shared" ref="AO399" si="4293">+AO400</f>
        <v>0</v>
      </c>
      <c r="AP399" s="88">
        <f t="shared" ref="AP399" si="4294">+AP400</f>
        <v>0</v>
      </c>
      <c r="AQ399" s="88">
        <f t="shared" ref="AQ399" si="4295">+AQ400</f>
        <v>0</v>
      </c>
      <c r="AR399" s="88">
        <f t="shared" ref="AR399" si="4296">+AR400</f>
        <v>0</v>
      </c>
      <c r="AS399" s="88">
        <f t="shared" ref="AS399" si="4297">+AS400</f>
        <v>0</v>
      </c>
      <c r="AT399" s="88">
        <f>+AT400</f>
        <v>0</v>
      </c>
      <c r="AU399" s="88">
        <f t="shared" ref="AU399" si="4298">+AU400</f>
        <v>0</v>
      </c>
      <c r="AV399" s="88">
        <f t="shared" ref="AV399" si="4299">+AV400</f>
        <v>0</v>
      </c>
      <c r="AW399" s="88">
        <f t="shared" ref="AW399" si="4300">+AW400</f>
        <v>1330.0999999999985</v>
      </c>
      <c r="AX399" s="88">
        <f t="shared" ref="AX399" si="4301">+AX400</f>
        <v>0</v>
      </c>
      <c r="AY399" s="88">
        <f t="shared" ref="AY399" si="4302">+AY400</f>
        <v>1330.0999999999985</v>
      </c>
      <c r="AZ399" s="88">
        <f t="shared" ref="AZ399" si="4303">+AZ400</f>
        <v>1330.0999999999985</v>
      </c>
      <c r="BA399" s="135"/>
      <c r="BB399" s="135"/>
      <c r="BC399" s="135"/>
      <c r="BD399" s="135"/>
      <c r="BE399" s="135"/>
      <c r="BF399" s="135"/>
      <c r="BG399" s="135"/>
      <c r="BH399" s="135"/>
    </row>
    <row r="400" spans="1:60">
      <c r="A400" s="81">
        <v>2023</v>
      </c>
      <c r="B400" s="86">
        <v>8324</v>
      </c>
      <c r="C400" s="81">
        <v>0</v>
      </c>
      <c r="D400" s="81">
        <v>0</v>
      </c>
      <c r="E400" s="81">
        <v>0</v>
      </c>
      <c r="F400" s="81">
        <v>2000</v>
      </c>
      <c r="G400" s="81">
        <v>2100</v>
      </c>
      <c r="H400" s="81">
        <v>216</v>
      </c>
      <c r="I400" s="83">
        <v>1</v>
      </c>
      <c r="J400" s="89" t="s">
        <v>127</v>
      </c>
      <c r="K400" s="87">
        <v>0</v>
      </c>
      <c r="L400" s="87">
        <v>0</v>
      </c>
      <c r="M400" s="85">
        <v>0</v>
      </c>
      <c r="N400" s="87">
        <v>40000</v>
      </c>
      <c r="O400" s="87">
        <v>0</v>
      </c>
      <c r="P400" s="85">
        <v>40000</v>
      </c>
      <c r="Q400" s="85">
        <v>40000</v>
      </c>
      <c r="R400" s="85">
        <v>0</v>
      </c>
      <c r="S400" s="85">
        <v>0</v>
      </c>
      <c r="T400" s="85">
        <v>0</v>
      </c>
      <c r="U400" s="85">
        <v>38669.9</v>
      </c>
      <c r="V400" s="85">
        <v>0</v>
      </c>
      <c r="W400" s="85">
        <f>+U400+V400</f>
        <v>38669.9</v>
      </c>
      <c r="X400" s="85">
        <f>+T400+W400</f>
        <v>38669.9</v>
      </c>
      <c r="Y400" s="85">
        <v>0</v>
      </c>
      <c r="Z400" s="85">
        <v>0</v>
      </c>
      <c r="AA400" s="85">
        <v>0</v>
      </c>
      <c r="AB400" s="85">
        <v>0</v>
      </c>
      <c r="AC400" s="85">
        <v>0</v>
      </c>
      <c r="AD400" s="85">
        <v>0</v>
      </c>
      <c r="AE400" s="85">
        <v>0</v>
      </c>
      <c r="AF400" s="85">
        <v>0</v>
      </c>
      <c r="AG400" s="85">
        <v>0</v>
      </c>
      <c r="AH400" s="85">
        <v>0</v>
      </c>
      <c r="AI400" s="85">
        <v>0</v>
      </c>
      <c r="AJ400" s="85">
        <v>0</v>
      </c>
      <c r="AK400" s="85">
        <v>0</v>
      </c>
      <c r="AL400" s="85">
        <v>0</v>
      </c>
      <c r="AM400" s="85">
        <v>0</v>
      </c>
      <c r="AN400" s="85">
        <v>0</v>
      </c>
      <c r="AO400" s="85">
        <v>0</v>
      </c>
      <c r="AP400" s="85">
        <v>0</v>
      </c>
      <c r="AQ400" s="85">
        <v>0</v>
      </c>
      <c r="AR400" s="85">
        <v>0</v>
      </c>
      <c r="AS400" s="85">
        <v>0</v>
      </c>
      <c r="AT400" s="85">
        <f>+K400-R400-Y400-AF400-AM400</f>
        <v>0</v>
      </c>
      <c r="AU400" s="85">
        <f>+L400-S400-Z400-AG400-AN400</f>
        <v>0</v>
      </c>
      <c r="AV400" s="85">
        <f>+AT400+AU400</f>
        <v>0</v>
      </c>
      <c r="AW400" s="85">
        <f>+N400-U400-AB400-AI400-AP400</f>
        <v>1330.0999999999985</v>
      </c>
      <c r="AX400" s="85">
        <f>+O400-V400-AC400-AJ400-AQ400</f>
        <v>0</v>
      </c>
      <c r="AY400" s="85">
        <f>+AW400+AX400</f>
        <v>1330.0999999999985</v>
      </c>
      <c r="AZ400" s="85">
        <f>+AV400+AY400</f>
        <v>1330.0999999999985</v>
      </c>
      <c r="BA400" s="134">
        <v>1</v>
      </c>
      <c r="BB400" s="134"/>
      <c r="BC400" s="134">
        <v>1</v>
      </c>
      <c r="BD400" s="134"/>
      <c r="BE400" s="134"/>
      <c r="BF400" s="134"/>
      <c r="BG400" s="134">
        <f>+BA400-BC400-BE400</f>
        <v>0</v>
      </c>
      <c r="BH400" s="134"/>
    </row>
    <row r="401" spans="1:60">
      <c r="A401" s="71">
        <v>2023</v>
      </c>
      <c r="B401" s="72">
        <v>8324</v>
      </c>
      <c r="C401" s="71">
        <v>0</v>
      </c>
      <c r="D401" s="71">
        <v>0</v>
      </c>
      <c r="E401" s="71">
        <v>0</v>
      </c>
      <c r="F401" s="71">
        <v>2000</v>
      </c>
      <c r="G401" s="71">
        <v>2600</v>
      </c>
      <c r="H401" s="71"/>
      <c r="I401" s="73" t="s">
        <v>6</v>
      </c>
      <c r="J401" s="74" t="s">
        <v>9</v>
      </c>
      <c r="K401" s="75">
        <v>0</v>
      </c>
      <c r="L401" s="75">
        <v>0</v>
      </c>
      <c r="M401" s="75">
        <v>0</v>
      </c>
      <c r="N401" s="75">
        <v>120000</v>
      </c>
      <c r="O401" s="75">
        <v>0</v>
      </c>
      <c r="P401" s="75">
        <v>120000</v>
      </c>
      <c r="Q401" s="75">
        <v>120000</v>
      </c>
      <c r="R401" s="75">
        <f>+R402</f>
        <v>0</v>
      </c>
      <c r="S401" s="75">
        <f t="shared" ref="S401:X402" si="4304">+S402</f>
        <v>0</v>
      </c>
      <c r="T401" s="75">
        <f t="shared" si="4304"/>
        <v>0</v>
      </c>
      <c r="U401" s="75">
        <f t="shared" si="4304"/>
        <v>72820.56</v>
      </c>
      <c r="V401" s="75">
        <f t="shared" si="4304"/>
        <v>0</v>
      </c>
      <c r="W401" s="75">
        <f t="shared" si="4304"/>
        <v>72820.56</v>
      </c>
      <c r="X401" s="75">
        <f t="shared" si="4304"/>
        <v>72820.56</v>
      </c>
      <c r="Y401" s="75">
        <f>+Y402</f>
        <v>0</v>
      </c>
      <c r="Z401" s="75">
        <f t="shared" ref="Z401:Z402" si="4305">+Z402</f>
        <v>0</v>
      </c>
      <c r="AA401" s="75">
        <f t="shared" ref="AA401:AA402" si="4306">+AA402</f>
        <v>0</v>
      </c>
      <c r="AB401" s="75">
        <f t="shared" ref="AB401:AB402" si="4307">+AB402</f>
        <v>0</v>
      </c>
      <c r="AC401" s="75">
        <f t="shared" ref="AC401:AC402" si="4308">+AC402</f>
        <v>0</v>
      </c>
      <c r="AD401" s="75">
        <f t="shared" ref="AD401:AD402" si="4309">+AD402</f>
        <v>0</v>
      </c>
      <c r="AE401" s="75">
        <f t="shared" ref="AE401:AE402" si="4310">+AE402</f>
        <v>0</v>
      </c>
      <c r="AF401" s="75">
        <f>+AF402</f>
        <v>0</v>
      </c>
      <c r="AG401" s="75">
        <f t="shared" ref="AG401:AG402" si="4311">+AG402</f>
        <v>0</v>
      </c>
      <c r="AH401" s="75">
        <f t="shared" ref="AH401:AH402" si="4312">+AH402</f>
        <v>0</v>
      </c>
      <c r="AI401" s="75">
        <f t="shared" ref="AI401:AI402" si="4313">+AI402</f>
        <v>0</v>
      </c>
      <c r="AJ401" s="75">
        <f t="shared" ref="AJ401:AJ402" si="4314">+AJ402</f>
        <v>0</v>
      </c>
      <c r="AK401" s="75">
        <f t="shared" ref="AK401:AK402" si="4315">+AK402</f>
        <v>0</v>
      </c>
      <c r="AL401" s="75">
        <f t="shared" ref="AL401:AL402" si="4316">+AL402</f>
        <v>0</v>
      </c>
      <c r="AM401" s="75">
        <f>+AM402</f>
        <v>0</v>
      </c>
      <c r="AN401" s="75">
        <f t="shared" ref="AN401:AN402" si="4317">+AN402</f>
        <v>0</v>
      </c>
      <c r="AO401" s="75">
        <f t="shared" ref="AO401:AO402" si="4318">+AO402</f>
        <v>0</v>
      </c>
      <c r="AP401" s="75">
        <f t="shared" ref="AP401:AP402" si="4319">+AP402</f>
        <v>0</v>
      </c>
      <c r="AQ401" s="75">
        <f t="shared" ref="AQ401:AQ402" si="4320">+AQ402</f>
        <v>0</v>
      </c>
      <c r="AR401" s="75">
        <f t="shared" ref="AR401:AR402" si="4321">+AR402</f>
        <v>0</v>
      </c>
      <c r="AS401" s="75">
        <f t="shared" ref="AS401:AS402" si="4322">+AS402</f>
        <v>0</v>
      </c>
      <c r="AT401" s="75">
        <f>+AT402</f>
        <v>0</v>
      </c>
      <c r="AU401" s="75">
        <f t="shared" ref="AU401:AU402" si="4323">+AU402</f>
        <v>0</v>
      </c>
      <c r="AV401" s="75">
        <f t="shared" ref="AV401:AV402" si="4324">+AV402</f>
        <v>0</v>
      </c>
      <c r="AW401" s="75">
        <f t="shared" ref="AW401:AW402" si="4325">+AW402</f>
        <v>47179.44</v>
      </c>
      <c r="AX401" s="75">
        <f t="shared" ref="AX401:AX402" si="4326">+AX402</f>
        <v>0</v>
      </c>
      <c r="AY401" s="75">
        <f t="shared" ref="AY401:AY402" si="4327">+AY402</f>
        <v>47179.44</v>
      </c>
      <c r="AZ401" s="75">
        <f t="shared" ref="AZ401:AZ402" si="4328">+AZ402</f>
        <v>47179.44</v>
      </c>
      <c r="BA401" s="132"/>
      <c r="BB401" s="132"/>
      <c r="BC401" s="132"/>
      <c r="BD401" s="132"/>
      <c r="BE401" s="132"/>
      <c r="BF401" s="132"/>
      <c r="BG401" s="132"/>
      <c r="BH401" s="132"/>
    </row>
    <row r="402" spans="1:60">
      <c r="A402" s="76">
        <v>2023</v>
      </c>
      <c r="B402" s="77">
        <v>8324</v>
      </c>
      <c r="C402" s="76">
        <v>0</v>
      </c>
      <c r="D402" s="76">
        <v>0</v>
      </c>
      <c r="E402" s="76">
        <v>0</v>
      </c>
      <c r="F402" s="76">
        <v>2000</v>
      </c>
      <c r="G402" s="76">
        <v>2600</v>
      </c>
      <c r="H402" s="76">
        <v>261</v>
      </c>
      <c r="I402" s="78" t="s">
        <v>6</v>
      </c>
      <c r="J402" s="79" t="s">
        <v>10</v>
      </c>
      <c r="K402" s="88">
        <v>0</v>
      </c>
      <c r="L402" s="88">
        <v>0</v>
      </c>
      <c r="M402" s="88">
        <v>0</v>
      </c>
      <c r="N402" s="88">
        <v>120000</v>
      </c>
      <c r="O402" s="88">
        <v>0</v>
      </c>
      <c r="P402" s="88">
        <v>120000</v>
      </c>
      <c r="Q402" s="88">
        <v>120000</v>
      </c>
      <c r="R402" s="88">
        <f>+R403</f>
        <v>0</v>
      </c>
      <c r="S402" s="88">
        <f t="shared" si="4304"/>
        <v>0</v>
      </c>
      <c r="T402" s="88">
        <f t="shared" si="4304"/>
        <v>0</v>
      </c>
      <c r="U402" s="88">
        <f t="shared" si="4304"/>
        <v>72820.56</v>
      </c>
      <c r="V402" s="88">
        <f t="shared" si="4304"/>
        <v>0</v>
      </c>
      <c r="W402" s="88">
        <f t="shared" si="4304"/>
        <v>72820.56</v>
      </c>
      <c r="X402" s="88">
        <f t="shared" si="4304"/>
        <v>72820.56</v>
      </c>
      <c r="Y402" s="88">
        <f>+Y403</f>
        <v>0</v>
      </c>
      <c r="Z402" s="88">
        <f t="shared" si="4305"/>
        <v>0</v>
      </c>
      <c r="AA402" s="88">
        <f t="shared" si="4306"/>
        <v>0</v>
      </c>
      <c r="AB402" s="88">
        <f t="shared" si="4307"/>
        <v>0</v>
      </c>
      <c r="AC402" s="88">
        <f t="shared" si="4308"/>
        <v>0</v>
      </c>
      <c r="AD402" s="88">
        <f t="shared" si="4309"/>
        <v>0</v>
      </c>
      <c r="AE402" s="88">
        <f t="shared" si="4310"/>
        <v>0</v>
      </c>
      <c r="AF402" s="88">
        <f>+AF403</f>
        <v>0</v>
      </c>
      <c r="AG402" s="88">
        <f t="shared" si="4311"/>
        <v>0</v>
      </c>
      <c r="AH402" s="88">
        <f t="shared" si="4312"/>
        <v>0</v>
      </c>
      <c r="AI402" s="88">
        <f t="shared" si="4313"/>
        <v>0</v>
      </c>
      <c r="AJ402" s="88">
        <f t="shared" si="4314"/>
        <v>0</v>
      </c>
      <c r="AK402" s="88">
        <f t="shared" si="4315"/>
        <v>0</v>
      </c>
      <c r="AL402" s="88">
        <f t="shared" si="4316"/>
        <v>0</v>
      </c>
      <c r="AM402" s="88">
        <f>+AM403</f>
        <v>0</v>
      </c>
      <c r="AN402" s="88">
        <f t="shared" si="4317"/>
        <v>0</v>
      </c>
      <c r="AO402" s="88">
        <f t="shared" si="4318"/>
        <v>0</v>
      </c>
      <c r="AP402" s="88">
        <f t="shared" si="4319"/>
        <v>0</v>
      </c>
      <c r="AQ402" s="88">
        <f t="shared" si="4320"/>
        <v>0</v>
      </c>
      <c r="AR402" s="88">
        <f t="shared" si="4321"/>
        <v>0</v>
      </c>
      <c r="AS402" s="88">
        <f t="shared" si="4322"/>
        <v>0</v>
      </c>
      <c r="AT402" s="88">
        <f>+AT403</f>
        <v>0</v>
      </c>
      <c r="AU402" s="88">
        <f t="shared" si="4323"/>
        <v>0</v>
      </c>
      <c r="AV402" s="88">
        <f t="shared" si="4324"/>
        <v>0</v>
      </c>
      <c r="AW402" s="88">
        <f t="shared" si="4325"/>
        <v>47179.44</v>
      </c>
      <c r="AX402" s="88">
        <f t="shared" si="4326"/>
        <v>0</v>
      </c>
      <c r="AY402" s="88">
        <f t="shared" si="4327"/>
        <v>47179.44</v>
      </c>
      <c r="AZ402" s="88">
        <f t="shared" si="4328"/>
        <v>47179.44</v>
      </c>
      <c r="BA402" s="135"/>
      <c r="BB402" s="135"/>
      <c r="BC402" s="135"/>
      <c r="BD402" s="135"/>
      <c r="BE402" s="135"/>
      <c r="BF402" s="135"/>
      <c r="BG402" s="135"/>
      <c r="BH402" s="135"/>
    </row>
    <row r="403" spans="1:60">
      <c r="A403" s="81">
        <v>2023</v>
      </c>
      <c r="B403" s="86">
        <v>8324</v>
      </c>
      <c r="C403" s="81">
        <v>0</v>
      </c>
      <c r="D403" s="81">
        <v>0</v>
      </c>
      <c r="E403" s="81">
        <v>0</v>
      </c>
      <c r="F403" s="81">
        <v>2000</v>
      </c>
      <c r="G403" s="81">
        <v>2600</v>
      </c>
      <c r="H403" s="81">
        <v>261</v>
      </c>
      <c r="I403" s="83">
        <v>1</v>
      </c>
      <c r="J403" s="89" t="s">
        <v>11</v>
      </c>
      <c r="K403" s="87">
        <v>0</v>
      </c>
      <c r="L403" s="87">
        <v>0</v>
      </c>
      <c r="M403" s="85">
        <v>0</v>
      </c>
      <c r="N403" s="87">
        <v>120000</v>
      </c>
      <c r="O403" s="87">
        <v>0</v>
      </c>
      <c r="P403" s="85">
        <v>120000</v>
      </c>
      <c r="Q403" s="85">
        <v>120000</v>
      </c>
      <c r="R403" s="85">
        <v>0</v>
      </c>
      <c r="S403" s="85">
        <v>0</v>
      </c>
      <c r="T403" s="85">
        <v>0</v>
      </c>
      <c r="U403" s="85">
        <v>72820.56</v>
      </c>
      <c r="V403" s="85">
        <v>0</v>
      </c>
      <c r="W403" s="85">
        <f>+U403+V403</f>
        <v>72820.56</v>
      </c>
      <c r="X403" s="85">
        <f>+T403+W403</f>
        <v>72820.56</v>
      </c>
      <c r="Y403" s="85">
        <v>0</v>
      </c>
      <c r="Z403" s="85">
        <v>0</v>
      </c>
      <c r="AA403" s="85">
        <v>0</v>
      </c>
      <c r="AB403" s="85">
        <v>0</v>
      </c>
      <c r="AC403" s="85">
        <v>0</v>
      </c>
      <c r="AD403" s="85">
        <v>0</v>
      </c>
      <c r="AE403" s="85">
        <v>0</v>
      </c>
      <c r="AF403" s="85">
        <v>0</v>
      </c>
      <c r="AG403" s="85">
        <v>0</v>
      </c>
      <c r="AH403" s="85">
        <v>0</v>
      </c>
      <c r="AI403" s="85">
        <v>0</v>
      </c>
      <c r="AJ403" s="85">
        <v>0</v>
      </c>
      <c r="AK403" s="85">
        <v>0</v>
      </c>
      <c r="AL403" s="85">
        <v>0</v>
      </c>
      <c r="AM403" s="85">
        <v>0</v>
      </c>
      <c r="AN403" s="85">
        <v>0</v>
      </c>
      <c r="AO403" s="85">
        <v>0</v>
      </c>
      <c r="AP403" s="85">
        <v>0</v>
      </c>
      <c r="AQ403" s="85">
        <v>0</v>
      </c>
      <c r="AR403" s="85">
        <v>0</v>
      </c>
      <c r="AS403" s="85">
        <v>0</v>
      </c>
      <c r="AT403" s="85">
        <f>+K403-R403-Y403-AF403-AM403</f>
        <v>0</v>
      </c>
      <c r="AU403" s="85">
        <f>+L403-S403-Z403-AG403-AN403</f>
        <v>0</v>
      </c>
      <c r="AV403" s="85">
        <f>+AT403+AU403</f>
        <v>0</v>
      </c>
      <c r="AW403" s="85">
        <f>+N403-U403-AB403-AI403-AP403</f>
        <v>47179.44</v>
      </c>
      <c r="AX403" s="85">
        <f>+O403-V403-AC403-AJ403-AQ403</f>
        <v>0</v>
      </c>
      <c r="AY403" s="85">
        <f>+AW403+AX403</f>
        <v>47179.44</v>
      </c>
      <c r="AZ403" s="85">
        <f>+AV403+AY403</f>
        <v>47179.44</v>
      </c>
      <c r="BA403" s="134">
        <v>4897</v>
      </c>
      <c r="BB403" s="134"/>
      <c r="BC403" s="134">
        <v>3185</v>
      </c>
      <c r="BD403" s="134"/>
      <c r="BE403" s="134"/>
      <c r="BF403" s="134"/>
      <c r="BG403" s="134">
        <f>+BA403-BC403-BE403</f>
        <v>1712</v>
      </c>
      <c r="BH403" s="134"/>
    </row>
    <row r="404" spans="1:60">
      <c r="A404" s="66">
        <v>2023</v>
      </c>
      <c r="B404" s="67">
        <v>8324</v>
      </c>
      <c r="C404" s="66">
        <v>0</v>
      </c>
      <c r="D404" s="66">
        <v>0</v>
      </c>
      <c r="E404" s="66">
        <v>0</v>
      </c>
      <c r="F404" s="66">
        <v>3000</v>
      </c>
      <c r="G404" s="66"/>
      <c r="H404" s="66"/>
      <c r="I404" s="68" t="s">
        <v>6</v>
      </c>
      <c r="J404" s="69" t="s">
        <v>15</v>
      </c>
      <c r="K404" s="70">
        <v>0</v>
      </c>
      <c r="L404" s="70">
        <v>0</v>
      </c>
      <c r="M404" s="70">
        <v>0</v>
      </c>
      <c r="N404" s="70">
        <v>1108688.52</v>
      </c>
      <c r="O404" s="70">
        <v>0</v>
      </c>
      <c r="P404" s="70">
        <v>1108688.52</v>
      </c>
      <c r="Q404" s="70">
        <v>1108688.52</v>
      </c>
      <c r="R404" s="70">
        <f>+R405+R408+R411</f>
        <v>0</v>
      </c>
      <c r="S404" s="70">
        <f t="shared" ref="S404:X404" si="4329">+S405+S408+S411</f>
        <v>0</v>
      </c>
      <c r="T404" s="70">
        <f t="shared" si="4329"/>
        <v>0</v>
      </c>
      <c r="U404" s="70">
        <f t="shared" si="4329"/>
        <v>66128.53</v>
      </c>
      <c r="V404" s="70">
        <f t="shared" si="4329"/>
        <v>0</v>
      </c>
      <c r="W404" s="70">
        <f t="shared" si="4329"/>
        <v>66128.53</v>
      </c>
      <c r="X404" s="70">
        <f t="shared" si="4329"/>
        <v>66128.53</v>
      </c>
      <c r="Y404" s="70">
        <f>+Y405+Y408+Y411</f>
        <v>0</v>
      </c>
      <c r="Z404" s="70">
        <f t="shared" ref="Z404" si="4330">+Z405+Z408+Z411</f>
        <v>0</v>
      </c>
      <c r="AA404" s="70">
        <f t="shared" ref="AA404" si="4331">+AA405+AA408+AA411</f>
        <v>0</v>
      </c>
      <c r="AB404" s="70">
        <f t="shared" ref="AB404" si="4332">+AB405+AB408+AB411</f>
        <v>0</v>
      </c>
      <c r="AC404" s="70">
        <f t="shared" ref="AC404" si="4333">+AC405+AC408+AC411</f>
        <v>0</v>
      </c>
      <c r="AD404" s="70">
        <f t="shared" ref="AD404" si="4334">+AD405+AD408+AD411</f>
        <v>0</v>
      </c>
      <c r="AE404" s="70">
        <f t="shared" ref="AE404" si="4335">+AE405+AE408+AE411</f>
        <v>0</v>
      </c>
      <c r="AF404" s="70">
        <f>+AF405+AF408+AF411</f>
        <v>0</v>
      </c>
      <c r="AG404" s="70">
        <f t="shared" ref="AG404" si="4336">+AG405+AG408+AG411</f>
        <v>0</v>
      </c>
      <c r="AH404" s="70">
        <f t="shared" ref="AH404" si="4337">+AH405+AH408+AH411</f>
        <v>0</v>
      </c>
      <c r="AI404" s="70">
        <f t="shared" ref="AI404" si="4338">+AI405+AI408+AI411</f>
        <v>0</v>
      </c>
      <c r="AJ404" s="70">
        <f t="shared" ref="AJ404" si="4339">+AJ405+AJ408+AJ411</f>
        <v>0</v>
      </c>
      <c r="AK404" s="70">
        <f t="shared" ref="AK404" si="4340">+AK405+AK408+AK411</f>
        <v>0</v>
      </c>
      <c r="AL404" s="70">
        <f t="shared" ref="AL404" si="4341">+AL405+AL408+AL411</f>
        <v>0</v>
      </c>
      <c r="AM404" s="70">
        <f>+AM405+AM408+AM411</f>
        <v>0</v>
      </c>
      <c r="AN404" s="70">
        <f t="shared" ref="AN404" si="4342">+AN405+AN408+AN411</f>
        <v>0</v>
      </c>
      <c r="AO404" s="70">
        <f t="shared" ref="AO404" si="4343">+AO405+AO408+AO411</f>
        <v>0</v>
      </c>
      <c r="AP404" s="70">
        <f t="shared" ref="AP404" si="4344">+AP405+AP408+AP411</f>
        <v>0</v>
      </c>
      <c r="AQ404" s="70">
        <f t="shared" ref="AQ404" si="4345">+AQ405+AQ408+AQ411</f>
        <v>0</v>
      </c>
      <c r="AR404" s="70">
        <f t="shared" ref="AR404" si="4346">+AR405+AR408+AR411</f>
        <v>0</v>
      </c>
      <c r="AS404" s="70">
        <f t="shared" ref="AS404" si="4347">+AS405+AS408+AS411</f>
        <v>0</v>
      </c>
      <c r="AT404" s="70">
        <f>+AT405+AT408+AT411</f>
        <v>0</v>
      </c>
      <c r="AU404" s="70">
        <f t="shared" ref="AU404" si="4348">+AU405+AU408+AU411</f>
        <v>0</v>
      </c>
      <c r="AV404" s="70">
        <f t="shared" ref="AV404" si="4349">+AV405+AV408+AV411</f>
        <v>0</v>
      </c>
      <c r="AW404" s="70">
        <f t="shared" ref="AW404" si="4350">+AW405+AW408+AW411</f>
        <v>1042559.99</v>
      </c>
      <c r="AX404" s="70">
        <f t="shared" ref="AX404" si="4351">+AX405+AX408+AX411</f>
        <v>0</v>
      </c>
      <c r="AY404" s="70">
        <f t="shared" ref="AY404" si="4352">+AY405+AY408+AY411</f>
        <v>1042559.99</v>
      </c>
      <c r="AZ404" s="70">
        <f t="shared" ref="AZ404" si="4353">+AZ405+AZ408+AZ411</f>
        <v>1042559.99</v>
      </c>
      <c r="BA404" s="131"/>
      <c r="BB404" s="131"/>
      <c r="BC404" s="131"/>
      <c r="BD404" s="131"/>
      <c r="BE404" s="131"/>
      <c r="BF404" s="131"/>
      <c r="BG404" s="131"/>
      <c r="BH404" s="131"/>
    </row>
    <row r="405" spans="1:60">
      <c r="A405" s="71">
        <v>2023</v>
      </c>
      <c r="B405" s="72">
        <v>8324</v>
      </c>
      <c r="C405" s="71">
        <v>0</v>
      </c>
      <c r="D405" s="71">
        <v>0</v>
      </c>
      <c r="E405" s="71">
        <v>0</v>
      </c>
      <c r="F405" s="71">
        <v>3000</v>
      </c>
      <c r="G405" s="71">
        <v>3100</v>
      </c>
      <c r="H405" s="71"/>
      <c r="I405" s="73" t="s">
        <v>6</v>
      </c>
      <c r="J405" s="74" t="s">
        <v>16</v>
      </c>
      <c r="K405" s="75">
        <v>0</v>
      </c>
      <c r="L405" s="75">
        <v>0</v>
      </c>
      <c r="M405" s="75">
        <v>0</v>
      </c>
      <c r="N405" s="75">
        <v>26000</v>
      </c>
      <c r="O405" s="75">
        <v>0</v>
      </c>
      <c r="P405" s="75">
        <v>26000</v>
      </c>
      <c r="Q405" s="75">
        <v>26000</v>
      </c>
      <c r="R405" s="75">
        <f>+R406</f>
        <v>0</v>
      </c>
      <c r="S405" s="75">
        <f t="shared" ref="S405:X406" si="4354">+S406</f>
        <v>0</v>
      </c>
      <c r="T405" s="75">
        <f t="shared" si="4354"/>
        <v>0</v>
      </c>
      <c r="U405" s="75">
        <f t="shared" si="4354"/>
        <v>8447.02</v>
      </c>
      <c r="V405" s="75">
        <f t="shared" si="4354"/>
        <v>0</v>
      </c>
      <c r="W405" s="75">
        <f t="shared" si="4354"/>
        <v>8447.02</v>
      </c>
      <c r="X405" s="75">
        <f t="shared" si="4354"/>
        <v>8447.02</v>
      </c>
      <c r="Y405" s="75">
        <f>+Y406</f>
        <v>0</v>
      </c>
      <c r="Z405" s="75">
        <f t="shared" ref="Z405:Z406" si="4355">+Z406</f>
        <v>0</v>
      </c>
      <c r="AA405" s="75">
        <f t="shared" ref="AA405:AA406" si="4356">+AA406</f>
        <v>0</v>
      </c>
      <c r="AB405" s="75">
        <f t="shared" ref="AB405:AB406" si="4357">+AB406</f>
        <v>0</v>
      </c>
      <c r="AC405" s="75">
        <f t="shared" ref="AC405:AC406" si="4358">+AC406</f>
        <v>0</v>
      </c>
      <c r="AD405" s="75">
        <f t="shared" ref="AD405:AD406" si="4359">+AD406</f>
        <v>0</v>
      </c>
      <c r="AE405" s="75">
        <f t="shared" ref="AE405:AE406" si="4360">+AE406</f>
        <v>0</v>
      </c>
      <c r="AF405" s="75">
        <f>+AF406</f>
        <v>0</v>
      </c>
      <c r="AG405" s="75">
        <f t="shared" ref="AG405:AG406" si="4361">+AG406</f>
        <v>0</v>
      </c>
      <c r="AH405" s="75">
        <f t="shared" ref="AH405:AH406" si="4362">+AH406</f>
        <v>0</v>
      </c>
      <c r="AI405" s="75">
        <f t="shared" ref="AI405:AI406" si="4363">+AI406</f>
        <v>0</v>
      </c>
      <c r="AJ405" s="75">
        <f t="shared" ref="AJ405:AJ406" si="4364">+AJ406</f>
        <v>0</v>
      </c>
      <c r="AK405" s="75">
        <f t="shared" ref="AK405:AK406" si="4365">+AK406</f>
        <v>0</v>
      </c>
      <c r="AL405" s="75">
        <f t="shared" ref="AL405:AL406" si="4366">+AL406</f>
        <v>0</v>
      </c>
      <c r="AM405" s="75">
        <f>+AM406</f>
        <v>0</v>
      </c>
      <c r="AN405" s="75">
        <f t="shared" ref="AN405:AN406" si="4367">+AN406</f>
        <v>0</v>
      </c>
      <c r="AO405" s="75">
        <f t="shared" ref="AO405:AO406" si="4368">+AO406</f>
        <v>0</v>
      </c>
      <c r="AP405" s="75">
        <f t="shared" ref="AP405:AP406" si="4369">+AP406</f>
        <v>0</v>
      </c>
      <c r="AQ405" s="75">
        <f t="shared" ref="AQ405:AQ406" si="4370">+AQ406</f>
        <v>0</v>
      </c>
      <c r="AR405" s="75">
        <f t="shared" ref="AR405:AR406" si="4371">+AR406</f>
        <v>0</v>
      </c>
      <c r="AS405" s="75">
        <f t="shared" ref="AS405:AS406" si="4372">+AS406</f>
        <v>0</v>
      </c>
      <c r="AT405" s="75">
        <f>+AT406</f>
        <v>0</v>
      </c>
      <c r="AU405" s="75">
        <f t="shared" ref="AU405:AU406" si="4373">+AU406</f>
        <v>0</v>
      </c>
      <c r="AV405" s="75">
        <f t="shared" ref="AV405:AV406" si="4374">+AV406</f>
        <v>0</v>
      </c>
      <c r="AW405" s="75">
        <f t="shared" ref="AW405:AW406" si="4375">+AW406</f>
        <v>17552.98</v>
      </c>
      <c r="AX405" s="75">
        <f t="shared" ref="AX405:AX406" si="4376">+AX406</f>
        <v>0</v>
      </c>
      <c r="AY405" s="75">
        <f t="shared" ref="AY405:AY406" si="4377">+AY406</f>
        <v>17552.98</v>
      </c>
      <c r="AZ405" s="75">
        <f t="shared" ref="AZ405:AZ406" si="4378">+AZ406</f>
        <v>17552.98</v>
      </c>
      <c r="BA405" s="132"/>
      <c r="BB405" s="132"/>
      <c r="BC405" s="132"/>
      <c r="BD405" s="132"/>
      <c r="BE405" s="132"/>
      <c r="BF405" s="132"/>
      <c r="BG405" s="132"/>
      <c r="BH405" s="132"/>
    </row>
    <row r="406" spans="1:60">
      <c r="A406" s="76">
        <v>2023</v>
      </c>
      <c r="B406" s="77">
        <v>8324</v>
      </c>
      <c r="C406" s="76">
        <v>0</v>
      </c>
      <c r="D406" s="76">
        <v>0</v>
      </c>
      <c r="E406" s="76">
        <v>0</v>
      </c>
      <c r="F406" s="76">
        <v>3000</v>
      </c>
      <c r="G406" s="76">
        <v>3100</v>
      </c>
      <c r="H406" s="76">
        <v>318</v>
      </c>
      <c r="I406" s="78" t="s">
        <v>6</v>
      </c>
      <c r="J406" s="79" t="s">
        <v>179</v>
      </c>
      <c r="K406" s="88">
        <v>0</v>
      </c>
      <c r="L406" s="88">
        <v>0</v>
      </c>
      <c r="M406" s="88">
        <v>0</v>
      </c>
      <c r="N406" s="88">
        <v>26000</v>
      </c>
      <c r="O406" s="88">
        <v>0</v>
      </c>
      <c r="P406" s="88">
        <v>26000</v>
      </c>
      <c r="Q406" s="88">
        <v>26000</v>
      </c>
      <c r="R406" s="88">
        <f>+R407</f>
        <v>0</v>
      </c>
      <c r="S406" s="88">
        <f t="shared" si="4354"/>
        <v>0</v>
      </c>
      <c r="T406" s="88">
        <f t="shared" si="4354"/>
        <v>0</v>
      </c>
      <c r="U406" s="88">
        <f t="shared" si="4354"/>
        <v>8447.02</v>
      </c>
      <c r="V406" s="88">
        <f t="shared" si="4354"/>
        <v>0</v>
      </c>
      <c r="W406" s="88">
        <f t="shared" si="4354"/>
        <v>8447.02</v>
      </c>
      <c r="X406" s="88">
        <f t="shared" si="4354"/>
        <v>8447.02</v>
      </c>
      <c r="Y406" s="88">
        <f>+Y407</f>
        <v>0</v>
      </c>
      <c r="Z406" s="88">
        <f t="shared" si="4355"/>
        <v>0</v>
      </c>
      <c r="AA406" s="88">
        <f t="shared" si="4356"/>
        <v>0</v>
      </c>
      <c r="AB406" s="88">
        <f t="shared" si="4357"/>
        <v>0</v>
      </c>
      <c r="AC406" s="88">
        <f t="shared" si="4358"/>
        <v>0</v>
      </c>
      <c r="AD406" s="88">
        <f t="shared" si="4359"/>
        <v>0</v>
      </c>
      <c r="AE406" s="88">
        <f t="shared" si="4360"/>
        <v>0</v>
      </c>
      <c r="AF406" s="88">
        <f>+AF407</f>
        <v>0</v>
      </c>
      <c r="AG406" s="88">
        <f t="shared" si="4361"/>
        <v>0</v>
      </c>
      <c r="AH406" s="88">
        <f t="shared" si="4362"/>
        <v>0</v>
      </c>
      <c r="AI406" s="88">
        <f t="shared" si="4363"/>
        <v>0</v>
      </c>
      <c r="AJ406" s="88">
        <f t="shared" si="4364"/>
        <v>0</v>
      </c>
      <c r="AK406" s="88">
        <f t="shared" si="4365"/>
        <v>0</v>
      </c>
      <c r="AL406" s="88">
        <f t="shared" si="4366"/>
        <v>0</v>
      </c>
      <c r="AM406" s="88">
        <f>+AM407</f>
        <v>0</v>
      </c>
      <c r="AN406" s="88">
        <f t="shared" si="4367"/>
        <v>0</v>
      </c>
      <c r="AO406" s="88">
        <f t="shared" si="4368"/>
        <v>0</v>
      </c>
      <c r="AP406" s="88">
        <f t="shared" si="4369"/>
        <v>0</v>
      </c>
      <c r="AQ406" s="88">
        <f t="shared" si="4370"/>
        <v>0</v>
      </c>
      <c r="AR406" s="88">
        <f t="shared" si="4371"/>
        <v>0</v>
      </c>
      <c r="AS406" s="88">
        <f t="shared" si="4372"/>
        <v>0</v>
      </c>
      <c r="AT406" s="88">
        <f>+AT407</f>
        <v>0</v>
      </c>
      <c r="AU406" s="88">
        <f t="shared" si="4373"/>
        <v>0</v>
      </c>
      <c r="AV406" s="88">
        <f t="shared" si="4374"/>
        <v>0</v>
      </c>
      <c r="AW406" s="88">
        <f t="shared" si="4375"/>
        <v>17552.98</v>
      </c>
      <c r="AX406" s="88">
        <f t="shared" si="4376"/>
        <v>0</v>
      </c>
      <c r="AY406" s="88">
        <f t="shared" si="4377"/>
        <v>17552.98</v>
      </c>
      <c r="AZ406" s="88">
        <f t="shared" si="4378"/>
        <v>17552.98</v>
      </c>
      <c r="BA406" s="135"/>
      <c r="BB406" s="135"/>
      <c r="BC406" s="135"/>
      <c r="BD406" s="135"/>
      <c r="BE406" s="135"/>
      <c r="BF406" s="135"/>
      <c r="BG406" s="135"/>
      <c r="BH406" s="135"/>
    </row>
    <row r="407" spans="1:60">
      <c r="A407" s="81">
        <v>2023</v>
      </c>
      <c r="B407" s="86">
        <v>8324</v>
      </c>
      <c r="C407" s="81">
        <v>0</v>
      </c>
      <c r="D407" s="81">
        <v>0</v>
      </c>
      <c r="E407" s="81">
        <v>0</v>
      </c>
      <c r="F407" s="81">
        <v>3000</v>
      </c>
      <c r="G407" s="81">
        <v>3100</v>
      </c>
      <c r="H407" s="81">
        <v>318</v>
      </c>
      <c r="I407" s="83">
        <v>1</v>
      </c>
      <c r="J407" s="89" t="s">
        <v>180</v>
      </c>
      <c r="K407" s="87">
        <v>0</v>
      </c>
      <c r="L407" s="87">
        <v>0</v>
      </c>
      <c r="M407" s="85">
        <v>0</v>
      </c>
      <c r="N407" s="87">
        <v>26000</v>
      </c>
      <c r="O407" s="87">
        <v>0</v>
      </c>
      <c r="P407" s="85">
        <v>26000</v>
      </c>
      <c r="Q407" s="85">
        <v>26000</v>
      </c>
      <c r="R407" s="85">
        <v>0</v>
      </c>
      <c r="S407" s="85">
        <v>0</v>
      </c>
      <c r="T407" s="85">
        <v>0</v>
      </c>
      <c r="U407" s="85">
        <v>8447.02</v>
      </c>
      <c r="V407" s="85">
        <v>0</v>
      </c>
      <c r="W407" s="85">
        <f>+U407+V407</f>
        <v>8447.02</v>
      </c>
      <c r="X407" s="85">
        <f>+T407+W407</f>
        <v>8447.02</v>
      </c>
      <c r="Y407" s="85">
        <v>0</v>
      </c>
      <c r="Z407" s="85">
        <v>0</v>
      </c>
      <c r="AA407" s="85">
        <v>0</v>
      </c>
      <c r="AB407" s="85">
        <v>0</v>
      </c>
      <c r="AC407" s="85">
        <v>0</v>
      </c>
      <c r="AD407" s="85">
        <v>0</v>
      </c>
      <c r="AE407" s="85">
        <v>0</v>
      </c>
      <c r="AF407" s="85">
        <v>0</v>
      </c>
      <c r="AG407" s="85">
        <v>0</v>
      </c>
      <c r="AH407" s="85">
        <v>0</v>
      </c>
      <c r="AI407" s="85">
        <v>0</v>
      </c>
      <c r="AJ407" s="85">
        <v>0</v>
      </c>
      <c r="AK407" s="85">
        <v>0</v>
      </c>
      <c r="AL407" s="85">
        <v>0</v>
      </c>
      <c r="AM407" s="85">
        <v>0</v>
      </c>
      <c r="AN407" s="85">
        <v>0</v>
      </c>
      <c r="AO407" s="85">
        <v>0</v>
      </c>
      <c r="AP407" s="85">
        <v>0</v>
      </c>
      <c r="AQ407" s="85">
        <v>0</v>
      </c>
      <c r="AR407" s="85">
        <v>0</v>
      </c>
      <c r="AS407" s="85">
        <v>0</v>
      </c>
      <c r="AT407" s="85">
        <f>+K407-R407-Y407-AF407-AM407</f>
        <v>0</v>
      </c>
      <c r="AU407" s="85">
        <f>+L407-S407-Z407-AG407-AN407</f>
        <v>0</v>
      </c>
      <c r="AV407" s="85">
        <f>+AT407+AU407</f>
        <v>0</v>
      </c>
      <c r="AW407" s="85">
        <f>+N407-U407-AB407-AI407-AP407</f>
        <v>17552.98</v>
      </c>
      <c r="AX407" s="85">
        <f>+O407-V407-AC407-AJ407-AQ407</f>
        <v>0</v>
      </c>
      <c r="AY407" s="85">
        <f>+AW407+AX407</f>
        <v>17552.98</v>
      </c>
      <c r="AZ407" s="85">
        <f>+AV407+AY407</f>
        <v>17552.98</v>
      </c>
      <c r="BA407" s="134">
        <v>81</v>
      </c>
      <c r="BB407" s="134"/>
      <c r="BC407" s="134">
        <v>27</v>
      </c>
      <c r="BD407" s="134"/>
      <c r="BE407" s="134"/>
      <c r="BF407" s="134"/>
      <c r="BG407" s="134">
        <f>+BA407-BC407-BE407</f>
        <v>54</v>
      </c>
      <c r="BH407" s="134"/>
    </row>
    <row r="408" spans="1:60" ht="25.5">
      <c r="A408" s="71">
        <v>2023</v>
      </c>
      <c r="B408" s="72">
        <v>8324</v>
      </c>
      <c r="C408" s="71">
        <v>0</v>
      </c>
      <c r="D408" s="71">
        <v>0</v>
      </c>
      <c r="E408" s="71">
        <v>0</v>
      </c>
      <c r="F408" s="71">
        <v>3000</v>
      </c>
      <c r="G408" s="71">
        <v>3300</v>
      </c>
      <c r="H408" s="71"/>
      <c r="I408" s="73" t="s">
        <v>6</v>
      </c>
      <c r="J408" s="74" t="s">
        <v>17</v>
      </c>
      <c r="K408" s="75">
        <v>0</v>
      </c>
      <c r="L408" s="75">
        <v>0</v>
      </c>
      <c r="M408" s="75">
        <v>0</v>
      </c>
      <c r="N408" s="75">
        <v>910000</v>
      </c>
      <c r="O408" s="75">
        <v>0</v>
      </c>
      <c r="P408" s="75">
        <v>910000</v>
      </c>
      <c r="Q408" s="75">
        <v>910000</v>
      </c>
      <c r="R408" s="75">
        <f>+R409</f>
        <v>0</v>
      </c>
      <c r="S408" s="75">
        <f t="shared" ref="S408:X409" si="4379">+S409</f>
        <v>0</v>
      </c>
      <c r="T408" s="75">
        <f t="shared" si="4379"/>
        <v>0</v>
      </c>
      <c r="U408" s="75">
        <f t="shared" si="4379"/>
        <v>0</v>
      </c>
      <c r="V408" s="75">
        <f t="shared" si="4379"/>
        <v>0</v>
      </c>
      <c r="W408" s="75">
        <f t="shared" si="4379"/>
        <v>0</v>
      </c>
      <c r="X408" s="75">
        <f t="shared" si="4379"/>
        <v>0</v>
      </c>
      <c r="Y408" s="75">
        <f>+Y409</f>
        <v>0</v>
      </c>
      <c r="Z408" s="75">
        <f t="shared" ref="Z408:Z409" si="4380">+Z409</f>
        <v>0</v>
      </c>
      <c r="AA408" s="75">
        <f t="shared" ref="AA408:AA409" si="4381">+AA409</f>
        <v>0</v>
      </c>
      <c r="AB408" s="75">
        <f t="shared" ref="AB408:AB409" si="4382">+AB409</f>
        <v>0</v>
      </c>
      <c r="AC408" s="75">
        <f t="shared" ref="AC408:AC409" si="4383">+AC409</f>
        <v>0</v>
      </c>
      <c r="AD408" s="75">
        <f t="shared" ref="AD408:AD409" si="4384">+AD409</f>
        <v>0</v>
      </c>
      <c r="AE408" s="75">
        <f t="shared" ref="AE408:AE409" si="4385">+AE409</f>
        <v>0</v>
      </c>
      <c r="AF408" s="75">
        <f>+AF409</f>
        <v>0</v>
      </c>
      <c r="AG408" s="75">
        <f t="shared" ref="AG408:AG409" si="4386">+AG409</f>
        <v>0</v>
      </c>
      <c r="AH408" s="75">
        <f t="shared" ref="AH408:AH409" si="4387">+AH409</f>
        <v>0</v>
      </c>
      <c r="AI408" s="75">
        <f t="shared" ref="AI408:AI409" si="4388">+AI409</f>
        <v>0</v>
      </c>
      <c r="AJ408" s="75">
        <f t="shared" ref="AJ408:AJ409" si="4389">+AJ409</f>
        <v>0</v>
      </c>
      <c r="AK408" s="75">
        <f t="shared" ref="AK408:AK409" si="4390">+AK409</f>
        <v>0</v>
      </c>
      <c r="AL408" s="75">
        <f t="shared" ref="AL408:AL409" si="4391">+AL409</f>
        <v>0</v>
      </c>
      <c r="AM408" s="75">
        <f>+AM409</f>
        <v>0</v>
      </c>
      <c r="AN408" s="75">
        <f t="shared" ref="AN408:AN409" si="4392">+AN409</f>
        <v>0</v>
      </c>
      <c r="AO408" s="75">
        <f t="shared" ref="AO408:AO409" si="4393">+AO409</f>
        <v>0</v>
      </c>
      <c r="AP408" s="75">
        <f t="shared" ref="AP408:AP409" si="4394">+AP409</f>
        <v>0</v>
      </c>
      <c r="AQ408" s="75">
        <f t="shared" ref="AQ408:AQ409" si="4395">+AQ409</f>
        <v>0</v>
      </c>
      <c r="AR408" s="75">
        <f t="shared" ref="AR408:AR409" si="4396">+AR409</f>
        <v>0</v>
      </c>
      <c r="AS408" s="75">
        <f t="shared" ref="AS408:AS409" si="4397">+AS409</f>
        <v>0</v>
      </c>
      <c r="AT408" s="75">
        <f>+AT409</f>
        <v>0</v>
      </c>
      <c r="AU408" s="75">
        <f t="shared" ref="AU408:AU409" si="4398">+AU409</f>
        <v>0</v>
      </c>
      <c r="AV408" s="75">
        <f t="shared" ref="AV408:AV409" si="4399">+AV409</f>
        <v>0</v>
      </c>
      <c r="AW408" s="75">
        <f t="shared" ref="AW408:AW409" si="4400">+AW409</f>
        <v>910000</v>
      </c>
      <c r="AX408" s="75">
        <f t="shared" ref="AX408:AX409" si="4401">+AX409</f>
        <v>0</v>
      </c>
      <c r="AY408" s="75">
        <f t="shared" ref="AY408:AY409" si="4402">+AY409</f>
        <v>910000</v>
      </c>
      <c r="AZ408" s="75">
        <f t="shared" ref="AZ408:AZ409" si="4403">+AZ409</f>
        <v>910000</v>
      </c>
      <c r="BA408" s="132"/>
      <c r="BB408" s="132"/>
      <c r="BC408" s="132"/>
      <c r="BD408" s="132"/>
      <c r="BE408" s="132"/>
      <c r="BF408" s="132"/>
      <c r="BG408" s="132"/>
      <c r="BH408" s="132"/>
    </row>
    <row r="409" spans="1:60" ht="25.5">
      <c r="A409" s="76">
        <v>2023</v>
      </c>
      <c r="B409" s="77">
        <v>8324</v>
      </c>
      <c r="C409" s="76">
        <v>0</v>
      </c>
      <c r="D409" s="76">
        <v>0</v>
      </c>
      <c r="E409" s="76">
        <v>0</v>
      </c>
      <c r="F409" s="76">
        <v>3000</v>
      </c>
      <c r="G409" s="76">
        <v>3300</v>
      </c>
      <c r="H409" s="76">
        <v>331</v>
      </c>
      <c r="I409" s="78" t="s">
        <v>6</v>
      </c>
      <c r="J409" s="79" t="s">
        <v>52</v>
      </c>
      <c r="K409" s="88">
        <v>0</v>
      </c>
      <c r="L409" s="88">
        <v>0</v>
      </c>
      <c r="M409" s="88">
        <v>0</v>
      </c>
      <c r="N409" s="88">
        <v>910000</v>
      </c>
      <c r="O409" s="88">
        <v>0</v>
      </c>
      <c r="P409" s="88">
        <v>910000</v>
      </c>
      <c r="Q409" s="88">
        <v>910000</v>
      </c>
      <c r="R409" s="88">
        <f>+R410</f>
        <v>0</v>
      </c>
      <c r="S409" s="88">
        <f t="shared" si="4379"/>
        <v>0</v>
      </c>
      <c r="T409" s="88">
        <f t="shared" si="4379"/>
        <v>0</v>
      </c>
      <c r="U409" s="88">
        <f t="shared" si="4379"/>
        <v>0</v>
      </c>
      <c r="V409" s="88">
        <f t="shared" si="4379"/>
        <v>0</v>
      </c>
      <c r="W409" s="88">
        <f t="shared" si="4379"/>
        <v>0</v>
      </c>
      <c r="X409" s="88">
        <f t="shared" si="4379"/>
        <v>0</v>
      </c>
      <c r="Y409" s="88">
        <f>+Y410</f>
        <v>0</v>
      </c>
      <c r="Z409" s="88">
        <f t="shared" si="4380"/>
        <v>0</v>
      </c>
      <c r="AA409" s="88">
        <f t="shared" si="4381"/>
        <v>0</v>
      </c>
      <c r="AB409" s="88">
        <f t="shared" si="4382"/>
        <v>0</v>
      </c>
      <c r="AC409" s="88">
        <f t="shared" si="4383"/>
        <v>0</v>
      </c>
      <c r="AD409" s="88">
        <f t="shared" si="4384"/>
        <v>0</v>
      </c>
      <c r="AE409" s="88">
        <f t="shared" si="4385"/>
        <v>0</v>
      </c>
      <c r="AF409" s="88">
        <f>+AF410</f>
        <v>0</v>
      </c>
      <c r="AG409" s="88">
        <f t="shared" si="4386"/>
        <v>0</v>
      </c>
      <c r="AH409" s="88">
        <f t="shared" si="4387"/>
        <v>0</v>
      </c>
      <c r="AI409" s="88">
        <f t="shared" si="4388"/>
        <v>0</v>
      </c>
      <c r="AJ409" s="88">
        <f t="shared" si="4389"/>
        <v>0</v>
      </c>
      <c r="AK409" s="88">
        <f t="shared" si="4390"/>
        <v>0</v>
      </c>
      <c r="AL409" s="88">
        <f t="shared" si="4391"/>
        <v>0</v>
      </c>
      <c r="AM409" s="88">
        <f>+AM410</f>
        <v>0</v>
      </c>
      <c r="AN409" s="88">
        <f t="shared" si="4392"/>
        <v>0</v>
      </c>
      <c r="AO409" s="88">
        <f t="shared" si="4393"/>
        <v>0</v>
      </c>
      <c r="AP409" s="88">
        <f t="shared" si="4394"/>
        <v>0</v>
      </c>
      <c r="AQ409" s="88">
        <f t="shared" si="4395"/>
        <v>0</v>
      </c>
      <c r="AR409" s="88">
        <f t="shared" si="4396"/>
        <v>0</v>
      </c>
      <c r="AS409" s="88">
        <f t="shared" si="4397"/>
        <v>0</v>
      </c>
      <c r="AT409" s="88">
        <f>+AT410</f>
        <v>0</v>
      </c>
      <c r="AU409" s="88">
        <f t="shared" si="4398"/>
        <v>0</v>
      </c>
      <c r="AV409" s="88">
        <f t="shared" si="4399"/>
        <v>0</v>
      </c>
      <c r="AW409" s="88">
        <f t="shared" si="4400"/>
        <v>910000</v>
      </c>
      <c r="AX409" s="88">
        <f t="shared" si="4401"/>
        <v>0</v>
      </c>
      <c r="AY409" s="88">
        <f t="shared" si="4402"/>
        <v>910000</v>
      </c>
      <c r="AZ409" s="88">
        <f t="shared" si="4403"/>
        <v>910000</v>
      </c>
      <c r="BA409" s="135"/>
      <c r="BB409" s="135"/>
      <c r="BC409" s="135"/>
      <c r="BD409" s="135"/>
      <c r="BE409" s="135"/>
      <c r="BF409" s="135"/>
      <c r="BG409" s="135"/>
      <c r="BH409" s="135"/>
    </row>
    <row r="410" spans="1:60">
      <c r="A410" s="81">
        <v>2023</v>
      </c>
      <c r="B410" s="86">
        <v>8324</v>
      </c>
      <c r="C410" s="81">
        <v>0</v>
      </c>
      <c r="D410" s="81">
        <v>0</v>
      </c>
      <c r="E410" s="81">
        <v>0</v>
      </c>
      <c r="F410" s="81">
        <v>3000</v>
      </c>
      <c r="G410" s="81">
        <v>3300</v>
      </c>
      <c r="H410" s="81">
        <v>331</v>
      </c>
      <c r="I410" s="83">
        <v>1</v>
      </c>
      <c r="J410" s="89" t="s">
        <v>52</v>
      </c>
      <c r="K410" s="87">
        <v>0</v>
      </c>
      <c r="L410" s="87">
        <v>0</v>
      </c>
      <c r="M410" s="85">
        <v>0</v>
      </c>
      <c r="N410" s="87">
        <v>910000</v>
      </c>
      <c r="O410" s="87">
        <v>0</v>
      </c>
      <c r="P410" s="85">
        <v>910000</v>
      </c>
      <c r="Q410" s="85">
        <v>910000</v>
      </c>
      <c r="R410" s="85">
        <v>0</v>
      </c>
      <c r="S410" s="85">
        <v>0</v>
      </c>
      <c r="T410" s="85">
        <v>0</v>
      </c>
      <c r="U410" s="85">
        <v>0</v>
      </c>
      <c r="V410" s="85">
        <v>0</v>
      </c>
      <c r="W410" s="85">
        <f>+U410+V410</f>
        <v>0</v>
      </c>
      <c r="X410" s="85">
        <f>+T410+W410</f>
        <v>0</v>
      </c>
      <c r="Y410" s="85">
        <v>0</v>
      </c>
      <c r="Z410" s="85">
        <v>0</v>
      </c>
      <c r="AA410" s="85">
        <v>0</v>
      </c>
      <c r="AB410" s="85">
        <v>0</v>
      </c>
      <c r="AC410" s="85">
        <v>0</v>
      </c>
      <c r="AD410" s="85">
        <v>0</v>
      </c>
      <c r="AE410" s="85">
        <v>0</v>
      </c>
      <c r="AF410" s="85">
        <v>0</v>
      </c>
      <c r="AG410" s="85">
        <v>0</v>
      </c>
      <c r="AH410" s="85">
        <v>0</v>
      </c>
      <c r="AI410" s="85">
        <v>0</v>
      </c>
      <c r="AJ410" s="85">
        <v>0</v>
      </c>
      <c r="AK410" s="85">
        <v>0</v>
      </c>
      <c r="AL410" s="85">
        <v>0</v>
      </c>
      <c r="AM410" s="85">
        <v>0</v>
      </c>
      <c r="AN410" s="85">
        <v>0</v>
      </c>
      <c r="AO410" s="85">
        <v>0</v>
      </c>
      <c r="AP410" s="85">
        <v>0</v>
      </c>
      <c r="AQ410" s="85">
        <v>0</v>
      </c>
      <c r="AR410" s="85">
        <v>0</v>
      </c>
      <c r="AS410" s="85">
        <v>0</v>
      </c>
      <c r="AT410" s="85">
        <f>+K410-R410-Y410-AF410-AM410</f>
        <v>0</v>
      </c>
      <c r="AU410" s="85">
        <f>+L410-S410-Z410-AG410-AN410</f>
        <v>0</v>
      </c>
      <c r="AV410" s="85">
        <f>+AT410+AU410</f>
        <v>0</v>
      </c>
      <c r="AW410" s="85">
        <f>+N410-U410-AB410-AI410-AP410</f>
        <v>910000</v>
      </c>
      <c r="AX410" s="85">
        <f>+O410-V410-AC410-AJ410-AQ410</f>
        <v>0</v>
      </c>
      <c r="AY410" s="85">
        <f>+AW410+AX410</f>
        <v>910000</v>
      </c>
      <c r="AZ410" s="85">
        <f>+AV410+AY410</f>
        <v>910000</v>
      </c>
      <c r="BA410" s="134">
        <v>2</v>
      </c>
      <c r="BB410" s="134"/>
      <c r="BC410" s="134"/>
      <c r="BD410" s="134"/>
      <c r="BE410" s="134"/>
      <c r="BF410" s="134"/>
      <c r="BG410" s="134">
        <f>+BA410-BC410-BE410</f>
        <v>2</v>
      </c>
      <c r="BH410" s="134"/>
    </row>
    <row r="411" spans="1:60">
      <c r="A411" s="71">
        <v>2023</v>
      </c>
      <c r="B411" s="72">
        <v>8324</v>
      </c>
      <c r="C411" s="71">
        <v>0</v>
      </c>
      <c r="D411" s="71">
        <v>0</v>
      </c>
      <c r="E411" s="71">
        <v>0</v>
      </c>
      <c r="F411" s="71">
        <v>3000</v>
      </c>
      <c r="G411" s="71">
        <v>3700</v>
      </c>
      <c r="H411" s="71"/>
      <c r="I411" s="73" t="s">
        <v>6</v>
      </c>
      <c r="J411" s="74" t="s">
        <v>22</v>
      </c>
      <c r="K411" s="75">
        <v>0</v>
      </c>
      <c r="L411" s="75">
        <v>0</v>
      </c>
      <c r="M411" s="75">
        <v>0</v>
      </c>
      <c r="N411" s="75">
        <v>172688.52000000002</v>
      </c>
      <c r="O411" s="75">
        <v>0</v>
      </c>
      <c r="P411" s="75">
        <v>172688.52000000002</v>
      </c>
      <c r="Q411" s="75">
        <v>172688.52000000002</v>
      </c>
      <c r="R411" s="75">
        <f>+R412+R414+R416</f>
        <v>0</v>
      </c>
      <c r="S411" s="75">
        <f t="shared" ref="S411:X411" si="4404">+S412+S414+S416</f>
        <v>0</v>
      </c>
      <c r="T411" s="75">
        <f t="shared" si="4404"/>
        <v>0</v>
      </c>
      <c r="U411" s="75">
        <f t="shared" si="4404"/>
        <v>57681.51</v>
      </c>
      <c r="V411" s="75">
        <f t="shared" si="4404"/>
        <v>0</v>
      </c>
      <c r="W411" s="75">
        <f t="shared" si="4404"/>
        <v>57681.51</v>
      </c>
      <c r="X411" s="75">
        <f t="shared" si="4404"/>
        <v>57681.51</v>
      </c>
      <c r="Y411" s="75">
        <f>+Y412+Y414+Y416</f>
        <v>0</v>
      </c>
      <c r="Z411" s="75">
        <f t="shared" ref="Z411" si="4405">+Z412+Z414+Z416</f>
        <v>0</v>
      </c>
      <c r="AA411" s="75">
        <f t="shared" ref="AA411" si="4406">+AA412+AA414+AA416</f>
        <v>0</v>
      </c>
      <c r="AB411" s="75">
        <f t="shared" ref="AB411" si="4407">+AB412+AB414+AB416</f>
        <v>0</v>
      </c>
      <c r="AC411" s="75">
        <f t="shared" ref="AC411" si="4408">+AC412+AC414+AC416</f>
        <v>0</v>
      </c>
      <c r="AD411" s="75">
        <f t="shared" ref="AD411" si="4409">+AD412+AD414+AD416</f>
        <v>0</v>
      </c>
      <c r="AE411" s="75">
        <f t="shared" ref="AE411" si="4410">+AE412+AE414+AE416</f>
        <v>0</v>
      </c>
      <c r="AF411" s="75">
        <f>+AF412+AF414+AF416</f>
        <v>0</v>
      </c>
      <c r="AG411" s="75">
        <f t="shared" ref="AG411" si="4411">+AG412+AG414+AG416</f>
        <v>0</v>
      </c>
      <c r="AH411" s="75">
        <f t="shared" ref="AH411" si="4412">+AH412+AH414+AH416</f>
        <v>0</v>
      </c>
      <c r="AI411" s="75">
        <f t="shared" ref="AI411" si="4413">+AI412+AI414+AI416</f>
        <v>0</v>
      </c>
      <c r="AJ411" s="75">
        <f t="shared" ref="AJ411" si="4414">+AJ412+AJ414+AJ416</f>
        <v>0</v>
      </c>
      <c r="AK411" s="75">
        <f t="shared" ref="AK411" si="4415">+AK412+AK414+AK416</f>
        <v>0</v>
      </c>
      <c r="AL411" s="75">
        <f t="shared" ref="AL411" si="4416">+AL412+AL414+AL416</f>
        <v>0</v>
      </c>
      <c r="AM411" s="75">
        <f>+AM412+AM414+AM416</f>
        <v>0</v>
      </c>
      <c r="AN411" s="75">
        <f t="shared" ref="AN411" si="4417">+AN412+AN414+AN416</f>
        <v>0</v>
      </c>
      <c r="AO411" s="75">
        <f t="shared" ref="AO411" si="4418">+AO412+AO414+AO416</f>
        <v>0</v>
      </c>
      <c r="AP411" s="75">
        <f t="shared" ref="AP411" si="4419">+AP412+AP414+AP416</f>
        <v>0</v>
      </c>
      <c r="AQ411" s="75">
        <f t="shared" ref="AQ411" si="4420">+AQ412+AQ414+AQ416</f>
        <v>0</v>
      </c>
      <c r="AR411" s="75">
        <f t="shared" ref="AR411" si="4421">+AR412+AR414+AR416</f>
        <v>0</v>
      </c>
      <c r="AS411" s="75">
        <f t="shared" ref="AS411" si="4422">+AS412+AS414+AS416</f>
        <v>0</v>
      </c>
      <c r="AT411" s="75">
        <f>+AT412+AT414+AT416</f>
        <v>0</v>
      </c>
      <c r="AU411" s="75">
        <f t="shared" ref="AU411" si="4423">+AU412+AU414+AU416</f>
        <v>0</v>
      </c>
      <c r="AV411" s="75">
        <f t="shared" ref="AV411" si="4424">+AV412+AV414+AV416</f>
        <v>0</v>
      </c>
      <c r="AW411" s="75">
        <f t="shared" ref="AW411" si="4425">+AW412+AW414+AW416</f>
        <v>115007.01000000001</v>
      </c>
      <c r="AX411" s="75">
        <f t="shared" ref="AX411" si="4426">+AX412+AX414+AX416</f>
        <v>0</v>
      </c>
      <c r="AY411" s="75">
        <f t="shared" ref="AY411" si="4427">+AY412+AY414+AY416</f>
        <v>115007.01000000001</v>
      </c>
      <c r="AZ411" s="75">
        <f t="shared" ref="AZ411" si="4428">+AZ412+AZ414+AZ416</f>
        <v>115007.01000000001</v>
      </c>
      <c r="BA411" s="132"/>
      <c r="BB411" s="132"/>
      <c r="BC411" s="132"/>
      <c r="BD411" s="132"/>
      <c r="BE411" s="132"/>
      <c r="BF411" s="132"/>
      <c r="BG411" s="132"/>
      <c r="BH411" s="132"/>
    </row>
    <row r="412" spans="1:60">
      <c r="A412" s="76">
        <v>2023</v>
      </c>
      <c r="B412" s="93">
        <v>8324</v>
      </c>
      <c r="C412" s="76">
        <v>0</v>
      </c>
      <c r="D412" s="76">
        <v>0</v>
      </c>
      <c r="E412" s="76">
        <v>0</v>
      </c>
      <c r="F412" s="76">
        <v>3000</v>
      </c>
      <c r="G412" s="76">
        <v>3700</v>
      </c>
      <c r="H412" s="76">
        <v>371</v>
      </c>
      <c r="I412" s="78" t="s">
        <v>6</v>
      </c>
      <c r="J412" s="92" t="s">
        <v>141</v>
      </c>
      <c r="K412" s="88">
        <v>0</v>
      </c>
      <c r="L412" s="88">
        <v>0</v>
      </c>
      <c r="M412" s="88">
        <v>0</v>
      </c>
      <c r="N412" s="88">
        <v>50000</v>
      </c>
      <c r="O412" s="88">
        <v>0</v>
      </c>
      <c r="P412" s="88">
        <v>50000</v>
      </c>
      <c r="Q412" s="88">
        <v>50000</v>
      </c>
      <c r="R412" s="88">
        <f>+R413</f>
        <v>0</v>
      </c>
      <c r="S412" s="88">
        <f t="shared" ref="S412:X412" si="4429">+S413</f>
        <v>0</v>
      </c>
      <c r="T412" s="88">
        <f t="shared" si="4429"/>
        <v>0</v>
      </c>
      <c r="U412" s="88">
        <f t="shared" si="4429"/>
        <v>0</v>
      </c>
      <c r="V412" s="88">
        <f t="shared" si="4429"/>
        <v>0</v>
      </c>
      <c r="W412" s="88">
        <f t="shared" si="4429"/>
        <v>0</v>
      </c>
      <c r="X412" s="88">
        <f t="shared" si="4429"/>
        <v>0</v>
      </c>
      <c r="Y412" s="88">
        <f>+Y413</f>
        <v>0</v>
      </c>
      <c r="Z412" s="88">
        <f t="shared" ref="Z412" si="4430">+Z413</f>
        <v>0</v>
      </c>
      <c r="AA412" s="88">
        <f t="shared" ref="AA412" si="4431">+AA413</f>
        <v>0</v>
      </c>
      <c r="AB412" s="88">
        <f t="shared" ref="AB412" si="4432">+AB413</f>
        <v>0</v>
      </c>
      <c r="AC412" s="88">
        <f t="shared" ref="AC412" si="4433">+AC413</f>
        <v>0</v>
      </c>
      <c r="AD412" s="88">
        <f t="shared" ref="AD412" si="4434">+AD413</f>
        <v>0</v>
      </c>
      <c r="AE412" s="88">
        <f t="shared" ref="AE412" si="4435">+AE413</f>
        <v>0</v>
      </c>
      <c r="AF412" s="88">
        <f>+AF413</f>
        <v>0</v>
      </c>
      <c r="AG412" s="88">
        <f t="shared" ref="AG412" si="4436">+AG413</f>
        <v>0</v>
      </c>
      <c r="AH412" s="88">
        <f t="shared" ref="AH412" si="4437">+AH413</f>
        <v>0</v>
      </c>
      <c r="AI412" s="88">
        <f t="shared" ref="AI412" si="4438">+AI413</f>
        <v>0</v>
      </c>
      <c r="AJ412" s="88">
        <f t="shared" ref="AJ412" si="4439">+AJ413</f>
        <v>0</v>
      </c>
      <c r="AK412" s="88">
        <f t="shared" ref="AK412" si="4440">+AK413</f>
        <v>0</v>
      </c>
      <c r="AL412" s="88">
        <f t="shared" ref="AL412" si="4441">+AL413</f>
        <v>0</v>
      </c>
      <c r="AM412" s="88">
        <f>+AM413</f>
        <v>0</v>
      </c>
      <c r="AN412" s="88">
        <f t="shared" ref="AN412" si="4442">+AN413</f>
        <v>0</v>
      </c>
      <c r="AO412" s="88">
        <f t="shared" ref="AO412" si="4443">+AO413</f>
        <v>0</v>
      </c>
      <c r="AP412" s="88">
        <f t="shared" ref="AP412" si="4444">+AP413</f>
        <v>0</v>
      </c>
      <c r="AQ412" s="88">
        <f t="shared" ref="AQ412" si="4445">+AQ413</f>
        <v>0</v>
      </c>
      <c r="AR412" s="88">
        <f t="shared" ref="AR412" si="4446">+AR413</f>
        <v>0</v>
      </c>
      <c r="AS412" s="88">
        <f t="shared" ref="AS412" si="4447">+AS413</f>
        <v>0</v>
      </c>
      <c r="AT412" s="88">
        <f>+AT413</f>
        <v>0</v>
      </c>
      <c r="AU412" s="88">
        <f t="shared" ref="AU412" si="4448">+AU413</f>
        <v>0</v>
      </c>
      <c r="AV412" s="88">
        <f t="shared" ref="AV412" si="4449">+AV413</f>
        <v>0</v>
      </c>
      <c r="AW412" s="88">
        <f t="shared" ref="AW412" si="4450">+AW413</f>
        <v>50000</v>
      </c>
      <c r="AX412" s="88">
        <f t="shared" ref="AX412" si="4451">+AX413</f>
        <v>0</v>
      </c>
      <c r="AY412" s="88">
        <f t="shared" ref="AY412" si="4452">+AY413</f>
        <v>50000</v>
      </c>
      <c r="AZ412" s="88">
        <f t="shared" ref="AZ412" si="4453">+AZ413</f>
        <v>50000</v>
      </c>
      <c r="BA412" s="135"/>
      <c r="BB412" s="135"/>
      <c r="BC412" s="135"/>
      <c r="BD412" s="135"/>
      <c r="BE412" s="135"/>
      <c r="BF412" s="135"/>
      <c r="BG412" s="135"/>
      <c r="BH412" s="135"/>
    </row>
    <row r="413" spans="1:60">
      <c r="A413" s="81">
        <v>2023</v>
      </c>
      <c r="B413" s="86">
        <v>8324</v>
      </c>
      <c r="C413" s="81">
        <v>0</v>
      </c>
      <c r="D413" s="81">
        <v>0</v>
      </c>
      <c r="E413" s="81">
        <v>0</v>
      </c>
      <c r="F413" s="81">
        <v>3000</v>
      </c>
      <c r="G413" s="81">
        <v>3700</v>
      </c>
      <c r="H413" s="81">
        <v>371</v>
      </c>
      <c r="I413" s="83">
        <v>1</v>
      </c>
      <c r="J413" s="89" t="s">
        <v>181</v>
      </c>
      <c r="K413" s="87">
        <v>0</v>
      </c>
      <c r="L413" s="87">
        <v>0</v>
      </c>
      <c r="M413" s="85">
        <v>0</v>
      </c>
      <c r="N413" s="87">
        <v>50000</v>
      </c>
      <c r="O413" s="87">
        <v>0</v>
      </c>
      <c r="P413" s="85">
        <v>50000</v>
      </c>
      <c r="Q413" s="85">
        <v>50000</v>
      </c>
      <c r="R413" s="85">
        <v>0</v>
      </c>
      <c r="S413" s="85">
        <v>0</v>
      </c>
      <c r="T413" s="85">
        <v>0</v>
      </c>
      <c r="U413" s="85">
        <v>0</v>
      </c>
      <c r="V413" s="85">
        <v>0</v>
      </c>
      <c r="W413" s="85">
        <f>+U413+V413</f>
        <v>0</v>
      </c>
      <c r="X413" s="85">
        <f>+T413+W413</f>
        <v>0</v>
      </c>
      <c r="Y413" s="85">
        <v>0</v>
      </c>
      <c r="Z413" s="85">
        <v>0</v>
      </c>
      <c r="AA413" s="85">
        <v>0</v>
      </c>
      <c r="AB413" s="85">
        <v>0</v>
      </c>
      <c r="AC413" s="85">
        <v>0</v>
      </c>
      <c r="AD413" s="85">
        <v>0</v>
      </c>
      <c r="AE413" s="85">
        <v>0</v>
      </c>
      <c r="AF413" s="85">
        <v>0</v>
      </c>
      <c r="AG413" s="85">
        <v>0</v>
      </c>
      <c r="AH413" s="85">
        <v>0</v>
      </c>
      <c r="AI413" s="85">
        <v>0</v>
      </c>
      <c r="AJ413" s="85">
        <v>0</v>
      </c>
      <c r="AK413" s="85">
        <v>0</v>
      </c>
      <c r="AL413" s="85">
        <v>0</v>
      </c>
      <c r="AM413" s="85">
        <v>0</v>
      </c>
      <c r="AN413" s="85">
        <v>0</v>
      </c>
      <c r="AO413" s="85">
        <v>0</v>
      </c>
      <c r="AP413" s="85">
        <v>0</v>
      </c>
      <c r="AQ413" s="85">
        <v>0</v>
      </c>
      <c r="AR413" s="85">
        <v>0</v>
      </c>
      <c r="AS413" s="85">
        <v>0</v>
      </c>
      <c r="AT413" s="85">
        <f>+K413-R413-Y413-AF413-AM413</f>
        <v>0</v>
      </c>
      <c r="AU413" s="85">
        <f>+L413-S413-Z413-AG413-AN413</f>
        <v>0</v>
      </c>
      <c r="AV413" s="85">
        <f>+AT413+AU413</f>
        <v>0</v>
      </c>
      <c r="AW413" s="85">
        <f>+N413-U413-AB413-AI413-AP413</f>
        <v>50000</v>
      </c>
      <c r="AX413" s="85">
        <f>+O413-V413-AC413-AJ413-AQ413</f>
        <v>0</v>
      </c>
      <c r="AY413" s="85">
        <f>+AW413+AX413</f>
        <v>50000</v>
      </c>
      <c r="AZ413" s="85">
        <f>+AV413+AY413</f>
        <v>50000</v>
      </c>
      <c r="BA413" s="134">
        <v>8</v>
      </c>
      <c r="BB413" s="134"/>
      <c r="BC413" s="134"/>
      <c r="BD413" s="134"/>
      <c r="BE413" s="134"/>
      <c r="BF413" s="134"/>
      <c r="BG413" s="134">
        <f>+BA413-BC413-BE413</f>
        <v>8</v>
      </c>
      <c r="BH413" s="134"/>
    </row>
    <row r="414" spans="1:60">
      <c r="A414" s="76">
        <v>2023</v>
      </c>
      <c r="B414" s="93">
        <v>8324</v>
      </c>
      <c r="C414" s="76">
        <v>0</v>
      </c>
      <c r="D414" s="76">
        <v>0</v>
      </c>
      <c r="E414" s="76">
        <v>0</v>
      </c>
      <c r="F414" s="76">
        <v>3000</v>
      </c>
      <c r="G414" s="76">
        <v>3700</v>
      </c>
      <c r="H414" s="76">
        <v>372</v>
      </c>
      <c r="I414" s="78" t="s">
        <v>6</v>
      </c>
      <c r="J414" s="79" t="s">
        <v>23</v>
      </c>
      <c r="K414" s="88">
        <v>0</v>
      </c>
      <c r="L414" s="88">
        <v>0</v>
      </c>
      <c r="M414" s="88">
        <v>0</v>
      </c>
      <c r="N414" s="88">
        <v>30000</v>
      </c>
      <c r="O414" s="88">
        <v>0</v>
      </c>
      <c r="P414" s="88">
        <v>30000</v>
      </c>
      <c r="Q414" s="88">
        <v>30000</v>
      </c>
      <c r="R414" s="88">
        <f>+R415</f>
        <v>0</v>
      </c>
      <c r="S414" s="88">
        <f t="shared" ref="S414:X414" si="4454">+S415</f>
        <v>0</v>
      </c>
      <c r="T414" s="88">
        <f t="shared" si="4454"/>
        <v>0</v>
      </c>
      <c r="U414" s="88">
        <f t="shared" si="4454"/>
        <v>26493.08</v>
      </c>
      <c r="V414" s="88">
        <f t="shared" si="4454"/>
        <v>0</v>
      </c>
      <c r="W414" s="88">
        <f t="shared" si="4454"/>
        <v>26493.08</v>
      </c>
      <c r="X414" s="88">
        <f t="shared" si="4454"/>
        <v>26493.08</v>
      </c>
      <c r="Y414" s="88">
        <f>+Y415</f>
        <v>0</v>
      </c>
      <c r="Z414" s="88">
        <f t="shared" ref="Z414" si="4455">+Z415</f>
        <v>0</v>
      </c>
      <c r="AA414" s="88">
        <f t="shared" ref="AA414" si="4456">+AA415</f>
        <v>0</v>
      </c>
      <c r="AB414" s="88">
        <f t="shared" ref="AB414" si="4457">+AB415</f>
        <v>0</v>
      </c>
      <c r="AC414" s="88">
        <f t="shared" ref="AC414" si="4458">+AC415</f>
        <v>0</v>
      </c>
      <c r="AD414" s="88">
        <f t="shared" ref="AD414" si="4459">+AD415</f>
        <v>0</v>
      </c>
      <c r="AE414" s="88">
        <f t="shared" ref="AE414" si="4460">+AE415</f>
        <v>0</v>
      </c>
      <c r="AF414" s="88">
        <f>+AF415</f>
        <v>0</v>
      </c>
      <c r="AG414" s="88">
        <f t="shared" ref="AG414" si="4461">+AG415</f>
        <v>0</v>
      </c>
      <c r="AH414" s="88">
        <f t="shared" ref="AH414" si="4462">+AH415</f>
        <v>0</v>
      </c>
      <c r="AI414" s="88">
        <f t="shared" ref="AI414" si="4463">+AI415</f>
        <v>0</v>
      </c>
      <c r="AJ414" s="88">
        <f t="shared" ref="AJ414" si="4464">+AJ415</f>
        <v>0</v>
      </c>
      <c r="AK414" s="88">
        <f t="shared" ref="AK414" si="4465">+AK415</f>
        <v>0</v>
      </c>
      <c r="AL414" s="88">
        <f t="shared" ref="AL414" si="4466">+AL415</f>
        <v>0</v>
      </c>
      <c r="AM414" s="88">
        <f>+AM415</f>
        <v>0</v>
      </c>
      <c r="AN414" s="88">
        <f t="shared" ref="AN414" si="4467">+AN415</f>
        <v>0</v>
      </c>
      <c r="AO414" s="88">
        <f t="shared" ref="AO414" si="4468">+AO415</f>
        <v>0</v>
      </c>
      <c r="AP414" s="88">
        <f t="shared" ref="AP414" si="4469">+AP415</f>
        <v>0</v>
      </c>
      <c r="AQ414" s="88">
        <f t="shared" ref="AQ414" si="4470">+AQ415</f>
        <v>0</v>
      </c>
      <c r="AR414" s="88">
        <f t="shared" ref="AR414" si="4471">+AR415</f>
        <v>0</v>
      </c>
      <c r="AS414" s="88">
        <f t="shared" ref="AS414" si="4472">+AS415</f>
        <v>0</v>
      </c>
      <c r="AT414" s="88">
        <f>+AT415</f>
        <v>0</v>
      </c>
      <c r="AU414" s="88">
        <f t="shared" ref="AU414" si="4473">+AU415</f>
        <v>0</v>
      </c>
      <c r="AV414" s="88">
        <f t="shared" ref="AV414" si="4474">+AV415</f>
        <v>0</v>
      </c>
      <c r="AW414" s="88">
        <f t="shared" ref="AW414" si="4475">+AW415</f>
        <v>3506.9199999999983</v>
      </c>
      <c r="AX414" s="88">
        <f t="shared" ref="AX414" si="4476">+AX415</f>
        <v>0</v>
      </c>
      <c r="AY414" s="88">
        <f t="shared" ref="AY414" si="4477">+AY415</f>
        <v>3506.9199999999983</v>
      </c>
      <c r="AZ414" s="88">
        <f t="shared" ref="AZ414" si="4478">+AZ415</f>
        <v>3506.9199999999983</v>
      </c>
      <c r="BA414" s="135"/>
      <c r="BB414" s="135"/>
      <c r="BC414" s="135"/>
      <c r="BD414" s="135"/>
      <c r="BE414" s="135"/>
      <c r="BF414" s="135"/>
      <c r="BG414" s="135"/>
      <c r="BH414" s="135"/>
    </row>
    <row r="415" spans="1:60">
      <c r="A415" s="81">
        <v>2023</v>
      </c>
      <c r="B415" s="86">
        <v>8324</v>
      </c>
      <c r="C415" s="81">
        <v>0</v>
      </c>
      <c r="D415" s="81">
        <v>0</v>
      </c>
      <c r="E415" s="81">
        <v>0</v>
      </c>
      <c r="F415" s="81">
        <v>3000</v>
      </c>
      <c r="G415" s="81">
        <v>3700</v>
      </c>
      <c r="H415" s="81">
        <v>372</v>
      </c>
      <c r="I415" s="83">
        <v>1</v>
      </c>
      <c r="J415" s="89" t="s">
        <v>24</v>
      </c>
      <c r="K415" s="87">
        <v>0</v>
      </c>
      <c r="L415" s="87">
        <v>0</v>
      </c>
      <c r="M415" s="85">
        <v>0</v>
      </c>
      <c r="N415" s="87">
        <v>30000</v>
      </c>
      <c r="O415" s="87">
        <v>0</v>
      </c>
      <c r="P415" s="85">
        <v>30000</v>
      </c>
      <c r="Q415" s="85">
        <v>30000</v>
      </c>
      <c r="R415" s="85">
        <v>0</v>
      </c>
      <c r="S415" s="85">
        <v>0</v>
      </c>
      <c r="T415" s="85">
        <v>0</v>
      </c>
      <c r="U415" s="85">
        <v>26493.08</v>
      </c>
      <c r="V415" s="85">
        <v>0</v>
      </c>
      <c r="W415" s="85">
        <f>+U415+V415</f>
        <v>26493.08</v>
      </c>
      <c r="X415" s="85">
        <f>+T415+W415</f>
        <v>26493.08</v>
      </c>
      <c r="Y415" s="85">
        <v>0</v>
      </c>
      <c r="Z415" s="85">
        <v>0</v>
      </c>
      <c r="AA415" s="85">
        <v>0</v>
      </c>
      <c r="AB415" s="85">
        <v>0</v>
      </c>
      <c r="AC415" s="85">
        <v>0</v>
      </c>
      <c r="AD415" s="85">
        <v>0</v>
      </c>
      <c r="AE415" s="85">
        <v>0</v>
      </c>
      <c r="AF415" s="85">
        <v>0</v>
      </c>
      <c r="AG415" s="85">
        <v>0</v>
      </c>
      <c r="AH415" s="85">
        <v>0</v>
      </c>
      <c r="AI415" s="85">
        <v>0</v>
      </c>
      <c r="AJ415" s="85">
        <v>0</v>
      </c>
      <c r="AK415" s="85">
        <v>0</v>
      </c>
      <c r="AL415" s="85">
        <v>0</v>
      </c>
      <c r="AM415" s="85">
        <v>0</v>
      </c>
      <c r="AN415" s="85">
        <v>0</v>
      </c>
      <c r="AO415" s="85">
        <v>0</v>
      </c>
      <c r="AP415" s="85">
        <v>0</v>
      </c>
      <c r="AQ415" s="85">
        <v>0</v>
      </c>
      <c r="AR415" s="85">
        <v>0</v>
      </c>
      <c r="AS415" s="85">
        <v>0</v>
      </c>
      <c r="AT415" s="85">
        <f>+K415-R415-Y415-AF415-AM415</f>
        <v>0</v>
      </c>
      <c r="AU415" s="85">
        <f>+L415-S415-Z415-AG415-AN415</f>
        <v>0</v>
      </c>
      <c r="AV415" s="85">
        <f>+AT415+AU415</f>
        <v>0</v>
      </c>
      <c r="AW415" s="85">
        <f>+N415-U415-AB415-AI415-AP415</f>
        <v>3506.9199999999983</v>
      </c>
      <c r="AX415" s="85">
        <f>+O415-V415-AC415-AJ415-AQ415</f>
        <v>0</v>
      </c>
      <c r="AY415" s="85">
        <f>+AW415+AX415</f>
        <v>3506.9199999999983</v>
      </c>
      <c r="AZ415" s="85">
        <f>+AV415+AY415</f>
        <v>3506.9199999999983</v>
      </c>
      <c r="BA415" s="134">
        <v>12</v>
      </c>
      <c r="BB415" s="134"/>
      <c r="BC415" s="134">
        <v>12</v>
      </c>
      <c r="BD415" s="134"/>
      <c r="BE415" s="134"/>
      <c r="BF415" s="134"/>
      <c r="BG415" s="134">
        <f>+BA415-BC415-BE415</f>
        <v>0</v>
      </c>
      <c r="BH415" s="134"/>
    </row>
    <row r="416" spans="1:60">
      <c r="A416" s="76">
        <v>2023</v>
      </c>
      <c r="B416" s="93">
        <v>8324</v>
      </c>
      <c r="C416" s="76">
        <v>0</v>
      </c>
      <c r="D416" s="76">
        <v>0</v>
      </c>
      <c r="E416" s="76">
        <v>0</v>
      </c>
      <c r="F416" s="76">
        <v>3000</v>
      </c>
      <c r="G416" s="76">
        <v>3700</v>
      </c>
      <c r="H416" s="76">
        <v>375</v>
      </c>
      <c r="I416" s="78" t="s">
        <v>6</v>
      </c>
      <c r="J416" s="92" t="s">
        <v>25</v>
      </c>
      <c r="K416" s="88">
        <v>0</v>
      </c>
      <c r="L416" s="88">
        <v>0</v>
      </c>
      <c r="M416" s="88">
        <v>0</v>
      </c>
      <c r="N416" s="88">
        <v>92688.52</v>
      </c>
      <c r="O416" s="88">
        <v>0</v>
      </c>
      <c r="P416" s="88">
        <v>92688.52</v>
      </c>
      <c r="Q416" s="88">
        <v>92688.52</v>
      </c>
      <c r="R416" s="88">
        <f>+R417</f>
        <v>0</v>
      </c>
      <c r="S416" s="88">
        <f t="shared" ref="S416:X416" si="4479">+S417</f>
        <v>0</v>
      </c>
      <c r="T416" s="88">
        <f t="shared" si="4479"/>
        <v>0</v>
      </c>
      <c r="U416" s="88">
        <f t="shared" si="4479"/>
        <v>31188.43</v>
      </c>
      <c r="V416" s="88">
        <f t="shared" si="4479"/>
        <v>0</v>
      </c>
      <c r="W416" s="88">
        <f t="shared" si="4479"/>
        <v>31188.43</v>
      </c>
      <c r="X416" s="88">
        <f t="shared" si="4479"/>
        <v>31188.43</v>
      </c>
      <c r="Y416" s="88">
        <f>+Y417</f>
        <v>0</v>
      </c>
      <c r="Z416" s="88">
        <f t="shared" ref="Z416" si="4480">+Z417</f>
        <v>0</v>
      </c>
      <c r="AA416" s="88">
        <f t="shared" ref="AA416" si="4481">+AA417</f>
        <v>0</v>
      </c>
      <c r="AB416" s="88">
        <f t="shared" ref="AB416" si="4482">+AB417</f>
        <v>0</v>
      </c>
      <c r="AC416" s="88">
        <f t="shared" ref="AC416" si="4483">+AC417</f>
        <v>0</v>
      </c>
      <c r="AD416" s="88">
        <f t="shared" ref="AD416" si="4484">+AD417</f>
        <v>0</v>
      </c>
      <c r="AE416" s="88">
        <f t="shared" ref="AE416" si="4485">+AE417</f>
        <v>0</v>
      </c>
      <c r="AF416" s="88">
        <f>+AF417</f>
        <v>0</v>
      </c>
      <c r="AG416" s="88">
        <f t="shared" ref="AG416" si="4486">+AG417</f>
        <v>0</v>
      </c>
      <c r="AH416" s="88">
        <f t="shared" ref="AH416" si="4487">+AH417</f>
        <v>0</v>
      </c>
      <c r="AI416" s="88">
        <f t="shared" ref="AI416" si="4488">+AI417</f>
        <v>0</v>
      </c>
      <c r="AJ416" s="88">
        <f t="shared" ref="AJ416" si="4489">+AJ417</f>
        <v>0</v>
      </c>
      <c r="AK416" s="88">
        <f t="shared" ref="AK416" si="4490">+AK417</f>
        <v>0</v>
      </c>
      <c r="AL416" s="88">
        <f t="shared" ref="AL416" si="4491">+AL417</f>
        <v>0</v>
      </c>
      <c r="AM416" s="88">
        <f>+AM417</f>
        <v>0</v>
      </c>
      <c r="AN416" s="88">
        <f t="shared" ref="AN416" si="4492">+AN417</f>
        <v>0</v>
      </c>
      <c r="AO416" s="88">
        <f t="shared" ref="AO416" si="4493">+AO417</f>
        <v>0</v>
      </c>
      <c r="AP416" s="88">
        <f t="shared" ref="AP416" si="4494">+AP417</f>
        <v>0</v>
      </c>
      <c r="AQ416" s="88">
        <f t="shared" ref="AQ416" si="4495">+AQ417</f>
        <v>0</v>
      </c>
      <c r="AR416" s="88">
        <f t="shared" ref="AR416" si="4496">+AR417</f>
        <v>0</v>
      </c>
      <c r="AS416" s="88">
        <f t="shared" ref="AS416" si="4497">+AS417</f>
        <v>0</v>
      </c>
      <c r="AT416" s="88">
        <f>+AT417</f>
        <v>0</v>
      </c>
      <c r="AU416" s="88">
        <f t="shared" ref="AU416" si="4498">+AU417</f>
        <v>0</v>
      </c>
      <c r="AV416" s="88">
        <f t="shared" ref="AV416" si="4499">+AV417</f>
        <v>0</v>
      </c>
      <c r="AW416" s="88">
        <f t="shared" ref="AW416" si="4500">+AW417</f>
        <v>61500.090000000004</v>
      </c>
      <c r="AX416" s="88">
        <f t="shared" ref="AX416" si="4501">+AX417</f>
        <v>0</v>
      </c>
      <c r="AY416" s="88">
        <f t="shared" ref="AY416" si="4502">+AY417</f>
        <v>61500.090000000004</v>
      </c>
      <c r="AZ416" s="88">
        <f t="shared" ref="AZ416" si="4503">+AZ417</f>
        <v>61500.090000000004</v>
      </c>
      <c r="BA416" s="135"/>
      <c r="BB416" s="135"/>
      <c r="BC416" s="135"/>
      <c r="BD416" s="135"/>
      <c r="BE416" s="135"/>
      <c r="BF416" s="135"/>
      <c r="BG416" s="135"/>
      <c r="BH416" s="135"/>
    </row>
    <row r="417" spans="1:60">
      <c r="A417" s="81">
        <v>2023</v>
      </c>
      <c r="B417" s="86">
        <v>8324</v>
      </c>
      <c r="C417" s="81">
        <v>0</v>
      </c>
      <c r="D417" s="81">
        <v>0</v>
      </c>
      <c r="E417" s="81">
        <v>0</v>
      </c>
      <c r="F417" s="81">
        <v>3000</v>
      </c>
      <c r="G417" s="81">
        <v>3700</v>
      </c>
      <c r="H417" s="81">
        <v>375</v>
      </c>
      <c r="I417" s="83">
        <v>1</v>
      </c>
      <c r="J417" s="89" t="s">
        <v>26</v>
      </c>
      <c r="K417" s="87">
        <v>0</v>
      </c>
      <c r="L417" s="87">
        <v>0</v>
      </c>
      <c r="M417" s="85">
        <v>0</v>
      </c>
      <c r="N417" s="87">
        <v>92688.52</v>
      </c>
      <c r="O417" s="87">
        <v>0</v>
      </c>
      <c r="P417" s="85">
        <v>92688.52</v>
      </c>
      <c r="Q417" s="85">
        <v>92688.52</v>
      </c>
      <c r="R417" s="85">
        <v>0</v>
      </c>
      <c r="S417" s="85">
        <v>0</v>
      </c>
      <c r="T417" s="85">
        <v>0</v>
      </c>
      <c r="U417" s="85">
        <v>31188.43</v>
      </c>
      <c r="V417" s="85">
        <v>0</v>
      </c>
      <c r="W417" s="85">
        <f>+U417+V417</f>
        <v>31188.43</v>
      </c>
      <c r="X417" s="85">
        <f>+T417+W417</f>
        <v>31188.43</v>
      </c>
      <c r="Y417" s="85">
        <v>0</v>
      </c>
      <c r="Z417" s="85">
        <v>0</v>
      </c>
      <c r="AA417" s="85">
        <v>0</v>
      </c>
      <c r="AB417" s="85">
        <v>0</v>
      </c>
      <c r="AC417" s="85">
        <v>0</v>
      </c>
      <c r="AD417" s="85">
        <v>0</v>
      </c>
      <c r="AE417" s="85">
        <v>0</v>
      </c>
      <c r="AF417" s="85">
        <v>0</v>
      </c>
      <c r="AG417" s="85">
        <v>0</v>
      </c>
      <c r="AH417" s="85">
        <v>0</v>
      </c>
      <c r="AI417" s="85">
        <v>0</v>
      </c>
      <c r="AJ417" s="85">
        <v>0</v>
      </c>
      <c r="AK417" s="85">
        <v>0</v>
      </c>
      <c r="AL417" s="85">
        <v>0</v>
      </c>
      <c r="AM417" s="85">
        <v>0</v>
      </c>
      <c r="AN417" s="85">
        <v>0</v>
      </c>
      <c r="AO417" s="85">
        <v>0</v>
      </c>
      <c r="AP417" s="85">
        <v>0</v>
      </c>
      <c r="AQ417" s="85">
        <v>0</v>
      </c>
      <c r="AR417" s="85">
        <v>0</v>
      </c>
      <c r="AS417" s="85">
        <v>0</v>
      </c>
      <c r="AT417" s="85">
        <f>+K417-R417-Y417-AF417-AM417</f>
        <v>0</v>
      </c>
      <c r="AU417" s="85">
        <f>+L417-S417-Z417-AG417-AN417</f>
        <v>0</v>
      </c>
      <c r="AV417" s="85">
        <f>+AT417+AU417</f>
        <v>0</v>
      </c>
      <c r="AW417" s="85">
        <f>+N417-U417-AB417-AI417-AP417</f>
        <v>61500.090000000004</v>
      </c>
      <c r="AX417" s="85">
        <f>+O417-V417-AC417-AJ417-AQ417</f>
        <v>0</v>
      </c>
      <c r="AY417" s="85">
        <f>+AW417+AX417</f>
        <v>61500.090000000004</v>
      </c>
      <c r="AZ417" s="85">
        <f>+AV417+AY417</f>
        <v>61500.090000000004</v>
      </c>
      <c r="BA417" s="134">
        <v>20</v>
      </c>
      <c r="BB417" s="134"/>
      <c r="BC417" s="134">
        <v>16</v>
      </c>
      <c r="BD417" s="134"/>
      <c r="BE417" s="134"/>
      <c r="BF417" s="134"/>
      <c r="BG417" s="134">
        <f>+BA417-BC417-BE417</f>
        <v>4</v>
      </c>
      <c r="BH417" s="134"/>
    </row>
    <row r="418" spans="1:60">
      <c r="A418" s="126">
        <v>2023</v>
      </c>
      <c r="B418" s="67">
        <v>8324</v>
      </c>
      <c r="C418" s="126">
        <v>0</v>
      </c>
      <c r="D418" s="126">
        <v>0</v>
      </c>
      <c r="E418" s="126">
        <v>0</v>
      </c>
      <c r="F418" s="126">
        <v>5000</v>
      </c>
      <c r="G418" s="66"/>
      <c r="H418" s="126"/>
      <c r="I418" s="127" t="s">
        <v>6</v>
      </c>
      <c r="J418" s="69" t="s">
        <v>28</v>
      </c>
      <c r="K418" s="70">
        <v>0</v>
      </c>
      <c r="L418" s="70">
        <v>0</v>
      </c>
      <c r="M418" s="70">
        <v>0</v>
      </c>
      <c r="N418" s="70">
        <v>503000</v>
      </c>
      <c r="O418" s="70">
        <v>0</v>
      </c>
      <c r="P418" s="70">
        <v>503000</v>
      </c>
      <c r="Q418" s="70">
        <v>503000</v>
      </c>
      <c r="R418" s="70">
        <f>+R419</f>
        <v>0</v>
      </c>
      <c r="S418" s="70">
        <f t="shared" ref="S418:X418" si="4504">+S419</f>
        <v>0</v>
      </c>
      <c r="T418" s="70">
        <f t="shared" si="4504"/>
        <v>0</v>
      </c>
      <c r="U418" s="70">
        <f t="shared" si="4504"/>
        <v>49010</v>
      </c>
      <c r="V418" s="70">
        <f t="shared" si="4504"/>
        <v>0</v>
      </c>
      <c r="W418" s="70">
        <f t="shared" si="4504"/>
        <v>49010</v>
      </c>
      <c r="X418" s="70">
        <f t="shared" si="4504"/>
        <v>49010</v>
      </c>
      <c r="Y418" s="70">
        <f>+Y419</f>
        <v>0</v>
      </c>
      <c r="Z418" s="70">
        <f t="shared" ref="Z418" si="4505">+Z419</f>
        <v>0</v>
      </c>
      <c r="AA418" s="70">
        <f t="shared" ref="AA418" si="4506">+AA419</f>
        <v>0</v>
      </c>
      <c r="AB418" s="70">
        <f t="shared" ref="AB418" si="4507">+AB419</f>
        <v>0</v>
      </c>
      <c r="AC418" s="70">
        <f t="shared" ref="AC418" si="4508">+AC419</f>
        <v>0</v>
      </c>
      <c r="AD418" s="70">
        <f t="shared" ref="AD418" si="4509">+AD419</f>
        <v>0</v>
      </c>
      <c r="AE418" s="70">
        <f t="shared" ref="AE418" si="4510">+AE419</f>
        <v>0</v>
      </c>
      <c r="AF418" s="70">
        <f>+AF419</f>
        <v>0</v>
      </c>
      <c r="AG418" s="70">
        <f t="shared" ref="AG418" si="4511">+AG419</f>
        <v>0</v>
      </c>
      <c r="AH418" s="70">
        <f t="shared" ref="AH418" si="4512">+AH419</f>
        <v>0</v>
      </c>
      <c r="AI418" s="70">
        <f t="shared" ref="AI418" si="4513">+AI419</f>
        <v>0</v>
      </c>
      <c r="AJ418" s="70">
        <f t="shared" ref="AJ418" si="4514">+AJ419</f>
        <v>0</v>
      </c>
      <c r="AK418" s="70">
        <f t="shared" ref="AK418" si="4515">+AK419</f>
        <v>0</v>
      </c>
      <c r="AL418" s="70">
        <f t="shared" ref="AL418" si="4516">+AL419</f>
        <v>0</v>
      </c>
      <c r="AM418" s="70">
        <f>+AM419</f>
        <v>0</v>
      </c>
      <c r="AN418" s="70">
        <f t="shared" ref="AN418" si="4517">+AN419</f>
        <v>0</v>
      </c>
      <c r="AO418" s="70">
        <f t="shared" ref="AO418" si="4518">+AO419</f>
        <v>0</v>
      </c>
      <c r="AP418" s="70">
        <f t="shared" ref="AP418" si="4519">+AP419</f>
        <v>0</v>
      </c>
      <c r="AQ418" s="70">
        <f t="shared" ref="AQ418" si="4520">+AQ419</f>
        <v>0</v>
      </c>
      <c r="AR418" s="70">
        <f t="shared" ref="AR418" si="4521">+AR419</f>
        <v>0</v>
      </c>
      <c r="AS418" s="70">
        <f t="shared" ref="AS418" si="4522">+AS419</f>
        <v>0</v>
      </c>
      <c r="AT418" s="70">
        <f>+AT419</f>
        <v>0</v>
      </c>
      <c r="AU418" s="70">
        <f t="shared" ref="AU418" si="4523">+AU419</f>
        <v>0</v>
      </c>
      <c r="AV418" s="70">
        <f t="shared" ref="AV418" si="4524">+AV419</f>
        <v>0</v>
      </c>
      <c r="AW418" s="70">
        <f t="shared" ref="AW418" si="4525">+AW419</f>
        <v>453990</v>
      </c>
      <c r="AX418" s="70">
        <f t="shared" ref="AX418" si="4526">+AX419</f>
        <v>0</v>
      </c>
      <c r="AY418" s="70">
        <f t="shared" ref="AY418" si="4527">+AY419</f>
        <v>453990</v>
      </c>
      <c r="AZ418" s="70">
        <f t="shared" ref="AZ418" si="4528">+AZ419</f>
        <v>453990</v>
      </c>
      <c r="BA418" s="131"/>
      <c r="BB418" s="131"/>
      <c r="BC418" s="131"/>
      <c r="BD418" s="131"/>
      <c r="BE418" s="131"/>
      <c r="BF418" s="131"/>
      <c r="BG418" s="131"/>
      <c r="BH418" s="131"/>
    </row>
    <row r="419" spans="1:60">
      <c r="A419" s="71">
        <v>2023</v>
      </c>
      <c r="B419" s="72">
        <v>8324</v>
      </c>
      <c r="C419" s="71">
        <v>0</v>
      </c>
      <c r="D419" s="71">
        <v>0</v>
      </c>
      <c r="E419" s="71">
        <v>0</v>
      </c>
      <c r="F419" s="71">
        <v>5000</v>
      </c>
      <c r="G419" s="71">
        <v>5100</v>
      </c>
      <c r="H419" s="71"/>
      <c r="I419" s="73" t="s">
        <v>6</v>
      </c>
      <c r="J419" s="74" t="s">
        <v>29</v>
      </c>
      <c r="K419" s="75">
        <v>0</v>
      </c>
      <c r="L419" s="75">
        <v>0</v>
      </c>
      <c r="M419" s="75">
        <v>0</v>
      </c>
      <c r="N419" s="75">
        <v>503000</v>
      </c>
      <c r="O419" s="75">
        <v>0</v>
      </c>
      <c r="P419" s="75">
        <v>503000</v>
      </c>
      <c r="Q419" s="75">
        <v>503000</v>
      </c>
      <c r="R419" s="75">
        <f>+R420+R422+R424</f>
        <v>0</v>
      </c>
      <c r="S419" s="75">
        <f t="shared" ref="S419:X419" si="4529">+S420+S422+S424</f>
        <v>0</v>
      </c>
      <c r="T419" s="75">
        <f t="shared" si="4529"/>
        <v>0</v>
      </c>
      <c r="U419" s="75">
        <f t="shared" si="4529"/>
        <v>49010</v>
      </c>
      <c r="V419" s="75">
        <f t="shared" si="4529"/>
        <v>0</v>
      </c>
      <c r="W419" s="75">
        <f t="shared" si="4529"/>
        <v>49010</v>
      </c>
      <c r="X419" s="75">
        <f t="shared" si="4529"/>
        <v>49010</v>
      </c>
      <c r="Y419" s="75">
        <f>+Y420+Y422+Y424</f>
        <v>0</v>
      </c>
      <c r="Z419" s="75">
        <f t="shared" ref="Z419" si="4530">+Z420+Z422+Z424</f>
        <v>0</v>
      </c>
      <c r="AA419" s="75">
        <f t="shared" ref="AA419" si="4531">+AA420+AA422+AA424</f>
        <v>0</v>
      </c>
      <c r="AB419" s="75">
        <f t="shared" ref="AB419" si="4532">+AB420+AB422+AB424</f>
        <v>0</v>
      </c>
      <c r="AC419" s="75">
        <f t="shared" ref="AC419" si="4533">+AC420+AC422+AC424</f>
        <v>0</v>
      </c>
      <c r="AD419" s="75">
        <f t="shared" ref="AD419" si="4534">+AD420+AD422+AD424</f>
        <v>0</v>
      </c>
      <c r="AE419" s="75">
        <f t="shared" ref="AE419" si="4535">+AE420+AE422+AE424</f>
        <v>0</v>
      </c>
      <c r="AF419" s="75">
        <f>+AF420+AF422+AF424</f>
        <v>0</v>
      </c>
      <c r="AG419" s="75">
        <f t="shared" ref="AG419" si="4536">+AG420+AG422+AG424</f>
        <v>0</v>
      </c>
      <c r="AH419" s="75">
        <f t="shared" ref="AH419" si="4537">+AH420+AH422+AH424</f>
        <v>0</v>
      </c>
      <c r="AI419" s="75">
        <f t="shared" ref="AI419" si="4538">+AI420+AI422+AI424</f>
        <v>0</v>
      </c>
      <c r="AJ419" s="75">
        <f t="shared" ref="AJ419" si="4539">+AJ420+AJ422+AJ424</f>
        <v>0</v>
      </c>
      <c r="AK419" s="75">
        <f t="shared" ref="AK419" si="4540">+AK420+AK422+AK424</f>
        <v>0</v>
      </c>
      <c r="AL419" s="75">
        <f t="shared" ref="AL419" si="4541">+AL420+AL422+AL424</f>
        <v>0</v>
      </c>
      <c r="AM419" s="75">
        <f>+AM420+AM422+AM424</f>
        <v>0</v>
      </c>
      <c r="AN419" s="75">
        <f t="shared" ref="AN419" si="4542">+AN420+AN422+AN424</f>
        <v>0</v>
      </c>
      <c r="AO419" s="75">
        <f t="shared" ref="AO419" si="4543">+AO420+AO422+AO424</f>
        <v>0</v>
      </c>
      <c r="AP419" s="75">
        <f t="shared" ref="AP419" si="4544">+AP420+AP422+AP424</f>
        <v>0</v>
      </c>
      <c r="AQ419" s="75">
        <f t="shared" ref="AQ419" si="4545">+AQ420+AQ422+AQ424</f>
        <v>0</v>
      </c>
      <c r="AR419" s="75">
        <f t="shared" ref="AR419" si="4546">+AR420+AR422+AR424</f>
        <v>0</v>
      </c>
      <c r="AS419" s="75">
        <f t="shared" ref="AS419" si="4547">+AS420+AS422+AS424</f>
        <v>0</v>
      </c>
      <c r="AT419" s="75">
        <f>+AT420+AT422+AT424</f>
        <v>0</v>
      </c>
      <c r="AU419" s="75">
        <f t="shared" ref="AU419" si="4548">+AU420+AU422+AU424</f>
        <v>0</v>
      </c>
      <c r="AV419" s="75">
        <f t="shared" ref="AV419" si="4549">+AV420+AV422+AV424</f>
        <v>0</v>
      </c>
      <c r="AW419" s="75">
        <f t="shared" ref="AW419" si="4550">+AW420+AW422+AW424</f>
        <v>453990</v>
      </c>
      <c r="AX419" s="75">
        <f t="shared" ref="AX419" si="4551">+AX420+AX422+AX424</f>
        <v>0</v>
      </c>
      <c r="AY419" s="75">
        <f t="shared" ref="AY419" si="4552">+AY420+AY422+AY424</f>
        <v>453990</v>
      </c>
      <c r="AZ419" s="75">
        <f t="shared" ref="AZ419" si="4553">+AZ420+AZ422+AZ424</f>
        <v>453990</v>
      </c>
      <c r="BA419" s="132"/>
      <c r="BB419" s="132"/>
      <c r="BC419" s="132"/>
      <c r="BD419" s="132"/>
      <c r="BE419" s="132"/>
      <c r="BF419" s="132"/>
      <c r="BG419" s="132"/>
      <c r="BH419" s="132"/>
    </row>
    <row r="420" spans="1:60">
      <c r="A420" s="76">
        <v>2023</v>
      </c>
      <c r="B420" s="93">
        <v>8324</v>
      </c>
      <c r="C420" s="76">
        <v>0</v>
      </c>
      <c r="D420" s="76">
        <v>0</v>
      </c>
      <c r="E420" s="76">
        <v>0</v>
      </c>
      <c r="F420" s="76">
        <v>5000</v>
      </c>
      <c r="G420" s="76">
        <v>5100</v>
      </c>
      <c r="H420" s="76">
        <v>511</v>
      </c>
      <c r="I420" s="78" t="s">
        <v>6</v>
      </c>
      <c r="J420" s="92" t="s">
        <v>30</v>
      </c>
      <c r="K420" s="80">
        <v>0</v>
      </c>
      <c r="L420" s="80">
        <v>0</v>
      </c>
      <c r="M420" s="80">
        <v>0</v>
      </c>
      <c r="N420" s="80">
        <v>180000</v>
      </c>
      <c r="O420" s="80">
        <v>0</v>
      </c>
      <c r="P420" s="80">
        <v>180000</v>
      </c>
      <c r="Q420" s="80">
        <v>180000</v>
      </c>
      <c r="R420" s="80">
        <f>+R421</f>
        <v>0</v>
      </c>
      <c r="S420" s="80">
        <f t="shared" ref="S420:X420" si="4554">+S421</f>
        <v>0</v>
      </c>
      <c r="T420" s="80">
        <f t="shared" si="4554"/>
        <v>0</v>
      </c>
      <c r="U420" s="80">
        <f t="shared" si="4554"/>
        <v>0</v>
      </c>
      <c r="V420" s="80">
        <f t="shared" si="4554"/>
        <v>0</v>
      </c>
      <c r="W420" s="80">
        <f t="shared" si="4554"/>
        <v>0</v>
      </c>
      <c r="X420" s="80">
        <f t="shared" si="4554"/>
        <v>0</v>
      </c>
      <c r="Y420" s="80">
        <f>+Y421</f>
        <v>0</v>
      </c>
      <c r="Z420" s="80">
        <f t="shared" ref="Z420" si="4555">+Z421</f>
        <v>0</v>
      </c>
      <c r="AA420" s="80">
        <f t="shared" ref="AA420" si="4556">+AA421</f>
        <v>0</v>
      </c>
      <c r="AB420" s="80">
        <f t="shared" ref="AB420" si="4557">+AB421</f>
        <v>0</v>
      </c>
      <c r="AC420" s="80">
        <f t="shared" ref="AC420" si="4558">+AC421</f>
        <v>0</v>
      </c>
      <c r="AD420" s="80">
        <f t="shared" ref="AD420" si="4559">+AD421</f>
        <v>0</v>
      </c>
      <c r="AE420" s="80">
        <f t="shared" ref="AE420" si="4560">+AE421</f>
        <v>0</v>
      </c>
      <c r="AF420" s="80">
        <f>+AF421</f>
        <v>0</v>
      </c>
      <c r="AG420" s="80">
        <f t="shared" ref="AG420" si="4561">+AG421</f>
        <v>0</v>
      </c>
      <c r="AH420" s="80">
        <f t="shared" ref="AH420" si="4562">+AH421</f>
        <v>0</v>
      </c>
      <c r="AI420" s="80">
        <f t="shared" ref="AI420" si="4563">+AI421</f>
        <v>0</v>
      </c>
      <c r="AJ420" s="80">
        <f t="shared" ref="AJ420" si="4564">+AJ421</f>
        <v>0</v>
      </c>
      <c r="AK420" s="80">
        <f t="shared" ref="AK420" si="4565">+AK421</f>
        <v>0</v>
      </c>
      <c r="AL420" s="80">
        <f t="shared" ref="AL420" si="4566">+AL421</f>
        <v>0</v>
      </c>
      <c r="AM420" s="80">
        <f>+AM421</f>
        <v>0</v>
      </c>
      <c r="AN420" s="80">
        <f t="shared" ref="AN420" si="4567">+AN421</f>
        <v>0</v>
      </c>
      <c r="AO420" s="80">
        <f t="shared" ref="AO420" si="4568">+AO421</f>
        <v>0</v>
      </c>
      <c r="AP420" s="80">
        <f t="shared" ref="AP420" si="4569">+AP421</f>
        <v>0</v>
      </c>
      <c r="AQ420" s="80">
        <f t="shared" ref="AQ420" si="4570">+AQ421</f>
        <v>0</v>
      </c>
      <c r="AR420" s="80">
        <f t="shared" ref="AR420" si="4571">+AR421</f>
        <v>0</v>
      </c>
      <c r="AS420" s="80">
        <f t="shared" ref="AS420" si="4572">+AS421</f>
        <v>0</v>
      </c>
      <c r="AT420" s="80">
        <f>+AT421</f>
        <v>0</v>
      </c>
      <c r="AU420" s="80">
        <f t="shared" ref="AU420" si="4573">+AU421</f>
        <v>0</v>
      </c>
      <c r="AV420" s="80">
        <f t="shared" ref="AV420" si="4574">+AV421</f>
        <v>0</v>
      </c>
      <c r="AW420" s="80">
        <f t="shared" ref="AW420" si="4575">+AW421</f>
        <v>180000</v>
      </c>
      <c r="AX420" s="80">
        <f t="shared" ref="AX420" si="4576">+AX421</f>
        <v>0</v>
      </c>
      <c r="AY420" s="80">
        <f t="shared" ref="AY420" si="4577">+AY421</f>
        <v>180000</v>
      </c>
      <c r="AZ420" s="80">
        <f t="shared" ref="AZ420" si="4578">+AZ421</f>
        <v>180000</v>
      </c>
      <c r="BA420" s="133"/>
      <c r="BB420" s="133"/>
      <c r="BC420" s="133"/>
      <c r="BD420" s="133"/>
      <c r="BE420" s="133"/>
      <c r="BF420" s="133"/>
      <c r="BG420" s="133"/>
      <c r="BH420" s="133"/>
    </row>
    <row r="421" spans="1:60">
      <c r="A421" s="81">
        <v>2023</v>
      </c>
      <c r="B421" s="86">
        <v>8324</v>
      </c>
      <c r="C421" s="81">
        <v>0</v>
      </c>
      <c r="D421" s="81">
        <v>0</v>
      </c>
      <c r="E421" s="81">
        <v>0</v>
      </c>
      <c r="F421" s="81">
        <v>5000</v>
      </c>
      <c r="G421" s="81">
        <v>5100</v>
      </c>
      <c r="H421" s="81">
        <v>511</v>
      </c>
      <c r="I421" s="83">
        <v>1</v>
      </c>
      <c r="J421" s="89" t="s">
        <v>30</v>
      </c>
      <c r="K421" s="87">
        <v>0</v>
      </c>
      <c r="L421" s="87">
        <v>0</v>
      </c>
      <c r="M421" s="85">
        <v>0</v>
      </c>
      <c r="N421" s="87">
        <v>180000</v>
      </c>
      <c r="O421" s="87">
        <v>0</v>
      </c>
      <c r="P421" s="85">
        <v>180000</v>
      </c>
      <c r="Q421" s="85">
        <v>180000</v>
      </c>
      <c r="R421" s="85">
        <v>0</v>
      </c>
      <c r="S421" s="85">
        <v>0</v>
      </c>
      <c r="T421" s="85">
        <v>0</v>
      </c>
      <c r="U421" s="85">
        <v>0</v>
      </c>
      <c r="V421" s="85">
        <v>0</v>
      </c>
      <c r="W421" s="85">
        <f>+U421+V421</f>
        <v>0</v>
      </c>
      <c r="X421" s="85">
        <f>+T421+W421</f>
        <v>0</v>
      </c>
      <c r="Y421" s="85">
        <v>0</v>
      </c>
      <c r="Z421" s="85">
        <v>0</v>
      </c>
      <c r="AA421" s="85">
        <v>0</v>
      </c>
      <c r="AB421" s="85">
        <v>0</v>
      </c>
      <c r="AC421" s="85">
        <v>0</v>
      </c>
      <c r="AD421" s="85">
        <v>0</v>
      </c>
      <c r="AE421" s="85">
        <v>0</v>
      </c>
      <c r="AF421" s="85">
        <v>0</v>
      </c>
      <c r="AG421" s="85">
        <v>0</v>
      </c>
      <c r="AH421" s="85">
        <v>0</v>
      </c>
      <c r="AI421" s="85">
        <v>0</v>
      </c>
      <c r="AJ421" s="85">
        <v>0</v>
      </c>
      <c r="AK421" s="85">
        <v>0</v>
      </c>
      <c r="AL421" s="85">
        <v>0</v>
      </c>
      <c r="AM421" s="85">
        <v>0</v>
      </c>
      <c r="AN421" s="85">
        <v>0</v>
      </c>
      <c r="AO421" s="85">
        <v>0</v>
      </c>
      <c r="AP421" s="85">
        <v>0</v>
      </c>
      <c r="AQ421" s="85">
        <v>0</v>
      </c>
      <c r="AR421" s="85">
        <v>0</v>
      </c>
      <c r="AS421" s="85">
        <v>0</v>
      </c>
      <c r="AT421" s="85">
        <f>+K421-R421-Y421-AF421-AM421</f>
        <v>0</v>
      </c>
      <c r="AU421" s="85">
        <f>+L421-S421-Z421-AG421-AN421</f>
        <v>0</v>
      </c>
      <c r="AV421" s="85">
        <f>+AT421+AU421</f>
        <v>0</v>
      </c>
      <c r="AW421" s="85">
        <f>+N421-U421-AB421-AI421-AP421</f>
        <v>180000</v>
      </c>
      <c r="AX421" s="85">
        <f>+O421-V421-AC421-AJ421-AQ421</f>
        <v>0</v>
      </c>
      <c r="AY421" s="85">
        <f>+AW421+AX421</f>
        <v>180000</v>
      </c>
      <c r="AZ421" s="85">
        <f>+AV421+AY421</f>
        <v>180000</v>
      </c>
      <c r="BA421" s="134">
        <v>10</v>
      </c>
      <c r="BB421" s="134"/>
      <c r="BC421" s="134"/>
      <c r="BD421" s="134"/>
      <c r="BE421" s="134"/>
      <c r="BF421" s="134"/>
      <c r="BG421" s="134">
        <f>+BA421-BC421-BE421</f>
        <v>10</v>
      </c>
      <c r="BH421" s="134"/>
    </row>
    <row r="422" spans="1:60">
      <c r="A422" s="76">
        <v>2023</v>
      </c>
      <c r="B422" s="93">
        <v>8324</v>
      </c>
      <c r="C422" s="76">
        <v>0</v>
      </c>
      <c r="D422" s="76">
        <v>0</v>
      </c>
      <c r="E422" s="76">
        <v>0</v>
      </c>
      <c r="F422" s="76">
        <v>5000</v>
      </c>
      <c r="G422" s="76">
        <v>5100</v>
      </c>
      <c r="H422" s="76">
        <v>515</v>
      </c>
      <c r="I422" s="78" t="s">
        <v>6</v>
      </c>
      <c r="J422" s="92" t="s">
        <v>31</v>
      </c>
      <c r="K422" s="80">
        <v>0</v>
      </c>
      <c r="L422" s="80">
        <v>0</v>
      </c>
      <c r="M422" s="80">
        <v>0</v>
      </c>
      <c r="N422" s="80">
        <v>295000</v>
      </c>
      <c r="O422" s="80">
        <v>0</v>
      </c>
      <c r="P422" s="80">
        <v>295000</v>
      </c>
      <c r="Q422" s="80">
        <v>295000</v>
      </c>
      <c r="R422" s="80">
        <f>+R423</f>
        <v>0</v>
      </c>
      <c r="S422" s="80">
        <f t="shared" ref="S422:X422" si="4579">+S423</f>
        <v>0</v>
      </c>
      <c r="T422" s="80">
        <f t="shared" si="4579"/>
        <v>0</v>
      </c>
      <c r="U422" s="80">
        <f t="shared" si="4579"/>
        <v>49010</v>
      </c>
      <c r="V422" s="80">
        <f t="shared" si="4579"/>
        <v>0</v>
      </c>
      <c r="W422" s="80">
        <f t="shared" si="4579"/>
        <v>49010</v>
      </c>
      <c r="X422" s="80">
        <f t="shared" si="4579"/>
        <v>49010</v>
      </c>
      <c r="Y422" s="80">
        <f>+Y423</f>
        <v>0</v>
      </c>
      <c r="Z422" s="80">
        <f t="shared" ref="Z422" si="4580">+Z423</f>
        <v>0</v>
      </c>
      <c r="AA422" s="80">
        <f t="shared" ref="AA422" si="4581">+AA423</f>
        <v>0</v>
      </c>
      <c r="AB422" s="80">
        <f t="shared" ref="AB422" si="4582">+AB423</f>
        <v>0</v>
      </c>
      <c r="AC422" s="80">
        <f t="shared" ref="AC422" si="4583">+AC423</f>
        <v>0</v>
      </c>
      <c r="AD422" s="80">
        <f t="shared" ref="AD422" si="4584">+AD423</f>
        <v>0</v>
      </c>
      <c r="AE422" s="80">
        <f t="shared" ref="AE422" si="4585">+AE423</f>
        <v>0</v>
      </c>
      <c r="AF422" s="80">
        <f>+AF423</f>
        <v>0</v>
      </c>
      <c r="AG422" s="80">
        <f t="shared" ref="AG422" si="4586">+AG423</f>
        <v>0</v>
      </c>
      <c r="AH422" s="80">
        <f t="shared" ref="AH422" si="4587">+AH423</f>
        <v>0</v>
      </c>
      <c r="AI422" s="80">
        <f t="shared" ref="AI422" si="4588">+AI423</f>
        <v>0</v>
      </c>
      <c r="AJ422" s="80">
        <f t="shared" ref="AJ422" si="4589">+AJ423</f>
        <v>0</v>
      </c>
      <c r="AK422" s="80">
        <f t="shared" ref="AK422" si="4590">+AK423</f>
        <v>0</v>
      </c>
      <c r="AL422" s="80">
        <f t="shared" ref="AL422" si="4591">+AL423</f>
        <v>0</v>
      </c>
      <c r="AM422" s="80">
        <f>+AM423</f>
        <v>0</v>
      </c>
      <c r="AN422" s="80">
        <f t="shared" ref="AN422" si="4592">+AN423</f>
        <v>0</v>
      </c>
      <c r="AO422" s="80">
        <f t="shared" ref="AO422" si="4593">+AO423</f>
        <v>0</v>
      </c>
      <c r="AP422" s="80">
        <f t="shared" ref="AP422" si="4594">+AP423</f>
        <v>0</v>
      </c>
      <c r="AQ422" s="80">
        <f t="shared" ref="AQ422" si="4595">+AQ423</f>
        <v>0</v>
      </c>
      <c r="AR422" s="80">
        <f t="shared" ref="AR422" si="4596">+AR423</f>
        <v>0</v>
      </c>
      <c r="AS422" s="80">
        <f t="shared" ref="AS422" si="4597">+AS423</f>
        <v>0</v>
      </c>
      <c r="AT422" s="80">
        <f>+AT423</f>
        <v>0</v>
      </c>
      <c r="AU422" s="80">
        <f t="shared" ref="AU422" si="4598">+AU423</f>
        <v>0</v>
      </c>
      <c r="AV422" s="80">
        <f t="shared" ref="AV422" si="4599">+AV423</f>
        <v>0</v>
      </c>
      <c r="AW422" s="80">
        <f t="shared" ref="AW422" si="4600">+AW423</f>
        <v>245990</v>
      </c>
      <c r="AX422" s="80">
        <f t="shared" ref="AX422" si="4601">+AX423</f>
        <v>0</v>
      </c>
      <c r="AY422" s="80">
        <f t="shared" ref="AY422" si="4602">+AY423</f>
        <v>245990</v>
      </c>
      <c r="AZ422" s="80">
        <f t="shared" ref="AZ422" si="4603">+AZ423</f>
        <v>245990</v>
      </c>
      <c r="BA422" s="133"/>
      <c r="BB422" s="133"/>
      <c r="BC422" s="133"/>
      <c r="BD422" s="133"/>
      <c r="BE422" s="133"/>
      <c r="BF422" s="133"/>
      <c r="BG422" s="133"/>
      <c r="BH422" s="133"/>
    </row>
    <row r="423" spans="1:60">
      <c r="A423" s="81">
        <v>2023</v>
      </c>
      <c r="B423" s="86">
        <v>8324</v>
      </c>
      <c r="C423" s="81">
        <v>0</v>
      </c>
      <c r="D423" s="81">
        <v>0</v>
      </c>
      <c r="E423" s="81">
        <v>0</v>
      </c>
      <c r="F423" s="81">
        <v>5000</v>
      </c>
      <c r="G423" s="81">
        <v>5100</v>
      </c>
      <c r="H423" s="81">
        <v>515</v>
      </c>
      <c r="I423" s="83">
        <v>1</v>
      </c>
      <c r="J423" s="89" t="s">
        <v>31</v>
      </c>
      <c r="K423" s="87">
        <v>0</v>
      </c>
      <c r="L423" s="87">
        <v>0</v>
      </c>
      <c r="M423" s="85">
        <v>0</v>
      </c>
      <c r="N423" s="87">
        <v>295000</v>
      </c>
      <c r="O423" s="87">
        <v>0</v>
      </c>
      <c r="P423" s="85">
        <v>295000</v>
      </c>
      <c r="Q423" s="85">
        <v>295000</v>
      </c>
      <c r="R423" s="85">
        <v>0</v>
      </c>
      <c r="S423" s="85">
        <v>0</v>
      </c>
      <c r="T423" s="85">
        <v>0</v>
      </c>
      <c r="U423" s="85">
        <v>49010</v>
      </c>
      <c r="V423" s="85">
        <v>0</v>
      </c>
      <c r="W423" s="85">
        <f>+U423+V423</f>
        <v>49010</v>
      </c>
      <c r="X423" s="85">
        <f>+T423+W423</f>
        <v>49010</v>
      </c>
      <c r="Y423" s="85">
        <v>0</v>
      </c>
      <c r="Z423" s="85">
        <v>0</v>
      </c>
      <c r="AA423" s="85">
        <v>0</v>
      </c>
      <c r="AB423" s="85">
        <v>0</v>
      </c>
      <c r="AC423" s="85">
        <v>0</v>
      </c>
      <c r="AD423" s="85">
        <v>0</v>
      </c>
      <c r="AE423" s="85">
        <v>0</v>
      </c>
      <c r="AF423" s="85">
        <v>0</v>
      </c>
      <c r="AG423" s="85">
        <v>0</v>
      </c>
      <c r="AH423" s="85">
        <v>0</v>
      </c>
      <c r="AI423" s="85">
        <v>0</v>
      </c>
      <c r="AJ423" s="85">
        <v>0</v>
      </c>
      <c r="AK423" s="85">
        <v>0</v>
      </c>
      <c r="AL423" s="85">
        <v>0</v>
      </c>
      <c r="AM423" s="85">
        <v>0</v>
      </c>
      <c r="AN423" s="85">
        <v>0</v>
      </c>
      <c r="AO423" s="85">
        <v>0</v>
      </c>
      <c r="AP423" s="85">
        <v>0</v>
      </c>
      <c r="AQ423" s="85">
        <v>0</v>
      </c>
      <c r="AR423" s="85">
        <v>0</v>
      </c>
      <c r="AS423" s="85">
        <v>0</v>
      </c>
      <c r="AT423" s="85">
        <f>+K423-R423-Y423-AF423-AM423</f>
        <v>0</v>
      </c>
      <c r="AU423" s="85">
        <f>+L423-S423-Z423-AG423-AN423</f>
        <v>0</v>
      </c>
      <c r="AV423" s="85">
        <f>+AT423+AU423</f>
        <v>0</v>
      </c>
      <c r="AW423" s="85">
        <f>+N423-U423-AB423-AI423-AP423</f>
        <v>245990</v>
      </c>
      <c r="AX423" s="85">
        <f>+O423-V423-AC423-AJ423-AQ423</f>
        <v>0</v>
      </c>
      <c r="AY423" s="85">
        <f>+AW423+AX423</f>
        <v>245990</v>
      </c>
      <c r="AZ423" s="85">
        <f>+AV423+AY423</f>
        <v>245990</v>
      </c>
      <c r="BA423" s="134">
        <v>16</v>
      </c>
      <c r="BB423" s="134"/>
      <c r="BC423" s="134"/>
      <c r="BD423" s="134"/>
      <c r="BE423" s="134"/>
      <c r="BF423" s="134"/>
      <c r="BG423" s="134">
        <f>+BA423-BC423-BE423</f>
        <v>16</v>
      </c>
      <c r="BH423" s="134"/>
    </row>
    <row r="424" spans="1:60">
      <c r="A424" s="76">
        <v>2023</v>
      </c>
      <c r="B424" s="93">
        <v>8324</v>
      </c>
      <c r="C424" s="76">
        <v>0</v>
      </c>
      <c r="D424" s="76">
        <v>0</v>
      </c>
      <c r="E424" s="76">
        <v>0</v>
      </c>
      <c r="F424" s="76">
        <v>5000</v>
      </c>
      <c r="G424" s="76">
        <v>5100</v>
      </c>
      <c r="H424" s="76">
        <v>519</v>
      </c>
      <c r="I424" s="78" t="s">
        <v>6</v>
      </c>
      <c r="J424" s="92" t="s">
        <v>32</v>
      </c>
      <c r="K424" s="80">
        <v>0</v>
      </c>
      <c r="L424" s="80">
        <v>0</v>
      </c>
      <c r="M424" s="80">
        <v>0</v>
      </c>
      <c r="N424" s="80">
        <v>28000</v>
      </c>
      <c r="O424" s="80">
        <v>0</v>
      </c>
      <c r="P424" s="80">
        <v>28000</v>
      </c>
      <c r="Q424" s="80">
        <v>28000</v>
      </c>
      <c r="R424" s="80">
        <f>+R425</f>
        <v>0</v>
      </c>
      <c r="S424" s="80">
        <f t="shared" ref="S424:X424" si="4604">+S425</f>
        <v>0</v>
      </c>
      <c r="T424" s="80">
        <f t="shared" si="4604"/>
        <v>0</v>
      </c>
      <c r="U424" s="80">
        <f t="shared" si="4604"/>
        <v>0</v>
      </c>
      <c r="V424" s="80">
        <f t="shared" si="4604"/>
        <v>0</v>
      </c>
      <c r="W424" s="80">
        <f t="shared" si="4604"/>
        <v>0</v>
      </c>
      <c r="X424" s="80">
        <f t="shared" si="4604"/>
        <v>0</v>
      </c>
      <c r="Y424" s="80">
        <f>+Y425</f>
        <v>0</v>
      </c>
      <c r="Z424" s="80">
        <f t="shared" ref="Z424" si="4605">+Z425</f>
        <v>0</v>
      </c>
      <c r="AA424" s="80">
        <f t="shared" ref="AA424" si="4606">+AA425</f>
        <v>0</v>
      </c>
      <c r="AB424" s="80">
        <f t="shared" ref="AB424" si="4607">+AB425</f>
        <v>0</v>
      </c>
      <c r="AC424" s="80">
        <f t="shared" ref="AC424" si="4608">+AC425</f>
        <v>0</v>
      </c>
      <c r="AD424" s="80">
        <f t="shared" ref="AD424" si="4609">+AD425</f>
        <v>0</v>
      </c>
      <c r="AE424" s="80">
        <f t="shared" ref="AE424" si="4610">+AE425</f>
        <v>0</v>
      </c>
      <c r="AF424" s="80">
        <f>+AF425</f>
        <v>0</v>
      </c>
      <c r="AG424" s="80">
        <f t="shared" ref="AG424" si="4611">+AG425</f>
        <v>0</v>
      </c>
      <c r="AH424" s="80">
        <f t="shared" ref="AH424" si="4612">+AH425</f>
        <v>0</v>
      </c>
      <c r="AI424" s="80">
        <f t="shared" ref="AI424" si="4613">+AI425</f>
        <v>0</v>
      </c>
      <c r="AJ424" s="80">
        <f t="shared" ref="AJ424" si="4614">+AJ425</f>
        <v>0</v>
      </c>
      <c r="AK424" s="80">
        <f t="shared" ref="AK424" si="4615">+AK425</f>
        <v>0</v>
      </c>
      <c r="AL424" s="80">
        <f t="shared" ref="AL424" si="4616">+AL425</f>
        <v>0</v>
      </c>
      <c r="AM424" s="80">
        <f>+AM425</f>
        <v>0</v>
      </c>
      <c r="AN424" s="80">
        <f t="shared" ref="AN424" si="4617">+AN425</f>
        <v>0</v>
      </c>
      <c r="AO424" s="80">
        <f t="shared" ref="AO424" si="4618">+AO425</f>
        <v>0</v>
      </c>
      <c r="AP424" s="80">
        <f t="shared" ref="AP424" si="4619">+AP425</f>
        <v>0</v>
      </c>
      <c r="AQ424" s="80">
        <f t="shared" ref="AQ424" si="4620">+AQ425</f>
        <v>0</v>
      </c>
      <c r="AR424" s="80">
        <f t="shared" ref="AR424" si="4621">+AR425</f>
        <v>0</v>
      </c>
      <c r="AS424" s="80">
        <f t="shared" ref="AS424" si="4622">+AS425</f>
        <v>0</v>
      </c>
      <c r="AT424" s="80">
        <f>+AT425</f>
        <v>0</v>
      </c>
      <c r="AU424" s="80">
        <f t="shared" ref="AU424" si="4623">+AU425</f>
        <v>0</v>
      </c>
      <c r="AV424" s="80">
        <f t="shared" ref="AV424" si="4624">+AV425</f>
        <v>0</v>
      </c>
      <c r="AW424" s="80">
        <f t="shared" ref="AW424" si="4625">+AW425</f>
        <v>28000</v>
      </c>
      <c r="AX424" s="80">
        <f t="shared" ref="AX424" si="4626">+AX425</f>
        <v>0</v>
      </c>
      <c r="AY424" s="80">
        <f t="shared" ref="AY424" si="4627">+AY425</f>
        <v>28000</v>
      </c>
      <c r="AZ424" s="80">
        <f t="shared" ref="AZ424" si="4628">+AZ425</f>
        <v>28000</v>
      </c>
      <c r="BA424" s="133"/>
      <c r="BB424" s="133"/>
      <c r="BC424" s="133"/>
      <c r="BD424" s="133"/>
      <c r="BE424" s="133"/>
      <c r="BF424" s="133"/>
      <c r="BG424" s="133"/>
      <c r="BH424" s="133"/>
    </row>
    <row r="425" spans="1:60">
      <c r="A425" s="81">
        <v>2023</v>
      </c>
      <c r="B425" s="86">
        <v>8324</v>
      </c>
      <c r="C425" s="81">
        <v>0</v>
      </c>
      <c r="D425" s="81">
        <v>0</v>
      </c>
      <c r="E425" s="81">
        <v>0</v>
      </c>
      <c r="F425" s="81">
        <v>5000</v>
      </c>
      <c r="G425" s="81">
        <v>5100</v>
      </c>
      <c r="H425" s="81">
        <v>519</v>
      </c>
      <c r="I425" s="83">
        <v>1</v>
      </c>
      <c r="J425" s="89" t="s">
        <v>32</v>
      </c>
      <c r="K425" s="87">
        <v>0</v>
      </c>
      <c r="L425" s="87">
        <v>0</v>
      </c>
      <c r="M425" s="85">
        <v>0</v>
      </c>
      <c r="N425" s="87">
        <v>28000</v>
      </c>
      <c r="O425" s="87">
        <v>0</v>
      </c>
      <c r="P425" s="85">
        <v>28000</v>
      </c>
      <c r="Q425" s="85">
        <v>28000</v>
      </c>
      <c r="R425" s="85">
        <v>0</v>
      </c>
      <c r="S425" s="85">
        <v>0</v>
      </c>
      <c r="T425" s="85">
        <v>0</v>
      </c>
      <c r="U425" s="85">
        <v>0</v>
      </c>
      <c r="V425" s="85">
        <v>0</v>
      </c>
      <c r="W425" s="85">
        <f>+U425+V425</f>
        <v>0</v>
      </c>
      <c r="X425" s="85">
        <f>+T425+W425</f>
        <v>0</v>
      </c>
      <c r="Y425" s="85">
        <v>0</v>
      </c>
      <c r="Z425" s="85">
        <v>0</v>
      </c>
      <c r="AA425" s="85">
        <v>0</v>
      </c>
      <c r="AB425" s="85">
        <v>0</v>
      </c>
      <c r="AC425" s="85">
        <v>0</v>
      </c>
      <c r="AD425" s="85">
        <v>0</v>
      </c>
      <c r="AE425" s="85">
        <v>0</v>
      </c>
      <c r="AF425" s="85">
        <v>0</v>
      </c>
      <c r="AG425" s="85">
        <v>0</v>
      </c>
      <c r="AH425" s="85">
        <v>0</v>
      </c>
      <c r="AI425" s="85">
        <v>0</v>
      </c>
      <c r="AJ425" s="85">
        <v>0</v>
      </c>
      <c r="AK425" s="85">
        <v>0</v>
      </c>
      <c r="AL425" s="85">
        <v>0</v>
      </c>
      <c r="AM425" s="85">
        <v>0</v>
      </c>
      <c r="AN425" s="85">
        <v>0</v>
      </c>
      <c r="AO425" s="85">
        <v>0</v>
      </c>
      <c r="AP425" s="85">
        <v>0</v>
      </c>
      <c r="AQ425" s="85">
        <v>0</v>
      </c>
      <c r="AR425" s="85">
        <v>0</v>
      </c>
      <c r="AS425" s="85">
        <v>0</v>
      </c>
      <c r="AT425" s="85">
        <f>+K425-R425-Y425-AF425-AM425</f>
        <v>0</v>
      </c>
      <c r="AU425" s="85">
        <f>+L425-S425-Z425-AG425-AN425</f>
        <v>0</v>
      </c>
      <c r="AV425" s="85">
        <f>+AT425+AU425</f>
        <v>0</v>
      </c>
      <c r="AW425" s="85">
        <f>+N425-U425-AB425-AI425-AP425</f>
        <v>28000</v>
      </c>
      <c r="AX425" s="85">
        <f>+O425-V425-AC425-AJ425-AQ425</f>
        <v>0</v>
      </c>
      <c r="AY425" s="85">
        <f>+AW425+AX425</f>
        <v>28000</v>
      </c>
      <c r="AZ425" s="85">
        <f>+AV425+AY425</f>
        <v>28000</v>
      </c>
      <c r="BA425" s="134">
        <v>2</v>
      </c>
      <c r="BB425" s="134"/>
      <c r="BC425" s="134"/>
      <c r="BD425" s="134"/>
      <c r="BE425" s="134"/>
      <c r="BF425" s="134"/>
      <c r="BG425" s="134">
        <f>+BA425-BC425-BE425</f>
        <v>2</v>
      </c>
      <c r="BH425" s="134"/>
    </row>
  </sheetData>
  <autoFilter ref="A4:CS5" xr:uid="{00000000-0009-0000-0000-000000000000}"/>
  <mergeCells count="33">
    <mergeCell ref="BE3:BF3"/>
    <mergeCell ref="AM3:AO3"/>
    <mergeCell ref="AP3:AR3"/>
    <mergeCell ref="AT3:AV3"/>
    <mergeCell ref="AW3:AY3"/>
    <mergeCell ref="BA3:BB3"/>
    <mergeCell ref="AM2:AS2"/>
    <mergeCell ref="AT2:AZ2"/>
    <mergeCell ref="BA2:BH2"/>
    <mergeCell ref="K3:M3"/>
    <mergeCell ref="N3:P3"/>
    <mergeCell ref="K2:Q2"/>
    <mergeCell ref="R2:X2"/>
    <mergeCell ref="AF2:AL2"/>
    <mergeCell ref="R3:T3"/>
    <mergeCell ref="U3:W3"/>
    <mergeCell ref="BG3:BH3"/>
    <mergeCell ref="AF3:AH3"/>
    <mergeCell ref="AI3:AK3"/>
    <mergeCell ref="Y3:AA3"/>
    <mergeCell ref="AB3:AD3"/>
    <mergeCell ref="BC3:BD3"/>
    <mergeCell ref="J2:J4"/>
    <mergeCell ref="G2:G4"/>
    <mergeCell ref="H2:H4"/>
    <mergeCell ref="I2:I4"/>
    <mergeCell ref="Y2:AE2"/>
    <mergeCell ref="F2:F4"/>
    <mergeCell ref="A2:A4"/>
    <mergeCell ref="B2:B4"/>
    <mergeCell ref="C2:C4"/>
    <mergeCell ref="D2:D4"/>
    <mergeCell ref="E2:E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W144"/>
  <sheetViews>
    <sheetView tabSelected="1" topLeftCell="B6" zoomScale="50" zoomScaleNormal="50" workbookViewId="0">
      <pane xSplit="4" ySplit="3" topLeftCell="J58" activePane="bottomRight" state="frozen"/>
      <selection activeCell="B6" sqref="B6"/>
      <selection pane="topRight" activeCell="F6" sqref="F6"/>
      <selection pane="bottomLeft" activeCell="B9" sqref="B9"/>
      <selection pane="bottomRight" activeCell="K8" sqref="K8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5" spans="2:23" ht="15.75" thickBot="1"/>
    <row r="6" spans="2:23" ht="48" customHeight="1" thickBot="1">
      <c r="B6" s="201" t="s">
        <v>72</v>
      </c>
      <c r="C6" s="201" t="s">
        <v>73</v>
      </c>
      <c r="D6" s="201" t="s">
        <v>74</v>
      </c>
      <c r="E6" s="200" t="s">
        <v>101</v>
      </c>
      <c r="F6" s="199" t="s">
        <v>102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</row>
    <row r="7" spans="2:23" ht="48" customHeight="1" thickBot="1">
      <c r="B7" s="201"/>
      <c r="C7" s="201"/>
      <c r="D7" s="201"/>
      <c r="E7" s="200"/>
      <c r="F7" s="200" t="s">
        <v>103</v>
      </c>
      <c r="G7" s="200"/>
      <c r="H7" s="200"/>
      <c r="I7" s="200" t="s">
        <v>106</v>
      </c>
      <c r="J7" s="200"/>
      <c r="K7" s="200"/>
      <c r="L7" s="200" t="s">
        <v>105</v>
      </c>
      <c r="M7" s="200"/>
      <c r="N7" s="200"/>
      <c r="O7" s="200" t="s">
        <v>104</v>
      </c>
      <c r="P7" s="200"/>
      <c r="Q7" s="200"/>
      <c r="R7" s="196" t="s">
        <v>84</v>
      </c>
      <c r="S7" s="197"/>
      <c r="T7" s="198"/>
      <c r="U7" s="199" t="s">
        <v>107</v>
      </c>
      <c r="V7" s="199"/>
      <c r="W7" s="199"/>
    </row>
    <row r="8" spans="2:23" ht="48" customHeight="1" thickBot="1">
      <c r="B8" s="201"/>
      <c r="C8" s="201"/>
      <c r="D8" s="201"/>
      <c r="E8" s="200"/>
      <c r="F8" s="19" t="s">
        <v>94</v>
      </c>
      <c r="G8" s="19" t="s">
        <v>97</v>
      </c>
      <c r="H8" s="19" t="s">
        <v>0</v>
      </c>
      <c r="I8" s="19" t="s">
        <v>94</v>
      </c>
      <c r="J8" s="19" t="s">
        <v>97</v>
      </c>
      <c r="K8" s="19" t="s">
        <v>0</v>
      </c>
      <c r="L8" s="19" t="s">
        <v>94</v>
      </c>
      <c r="M8" s="19" t="s">
        <v>97</v>
      </c>
      <c r="N8" s="19" t="s">
        <v>0</v>
      </c>
      <c r="O8" s="19" t="s">
        <v>94</v>
      </c>
      <c r="P8" s="19" t="s">
        <v>97</v>
      </c>
      <c r="Q8" s="19" t="s">
        <v>0</v>
      </c>
      <c r="R8" s="19" t="s">
        <v>94</v>
      </c>
      <c r="S8" s="19" t="s">
        <v>97</v>
      </c>
      <c r="T8" s="19" t="s">
        <v>0</v>
      </c>
      <c r="U8" s="19" t="s">
        <v>94</v>
      </c>
      <c r="V8" s="19" t="s">
        <v>97</v>
      </c>
      <c r="W8" s="19" t="s">
        <v>0</v>
      </c>
    </row>
    <row r="9" spans="2:23" ht="89.25" customHeight="1">
      <c r="B9" s="207">
        <v>1</v>
      </c>
      <c r="C9" s="205" t="s">
        <v>145</v>
      </c>
      <c r="D9" s="205"/>
      <c r="E9" s="205"/>
      <c r="F9" s="13">
        <f>+F10</f>
        <v>3398340</v>
      </c>
      <c r="G9" s="13">
        <f t="shared" ref="G9:W9" si="0">+G10</f>
        <v>0</v>
      </c>
      <c r="H9" s="13">
        <f t="shared" si="0"/>
        <v>3398340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3398340</v>
      </c>
      <c r="V9" s="13">
        <f t="shared" si="0"/>
        <v>0</v>
      </c>
      <c r="W9" s="13">
        <f t="shared" si="0"/>
        <v>3398340</v>
      </c>
    </row>
    <row r="10" spans="2:23" ht="57.75" customHeight="1">
      <c r="B10" s="208"/>
      <c r="C10" s="202">
        <v>2</v>
      </c>
      <c r="D10" s="210" t="s">
        <v>146</v>
      </c>
      <c r="E10" s="210"/>
      <c r="F10" s="14">
        <f>+SUM(F11:F16)</f>
        <v>3398340</v>
      </c>
      <c r="G10" s="14">
        <f t="shared" ref="G10:H10" si="1">+SUM(G11:G16)</f>
        <v>0</v>
      </c>
      <c r="H10" s="14">
        <f t="shared" si="1"/>
        <v>3398340</v>
      </c>
      <c r="I10" s="14">
        <f>+SUM(I11:I16)</f>
        <v>0</v>
      </c>
      <c r="J10" s="14">
        <f t="shared" ref="J10" si="2">+SUM(J11:J16)</f>
        <v>0</v>
      </c>
      <c r="K10" s="14">
        <f t="shared" ref="K10" si="3">+SUM(K11:K16)</f>
        <v>0</v>
      </c>
      <c r="L10" s="14">
        <f>+SUM(L11:L16)</f>
        <v>0</v>
      </c>
      <c r="M10" s="14">
        <f t="shared" ref="M10:N10" si="4">+SUM(M11:M16)</f>
        <v>0</v>
      </c>
      <c r="N10" s="14">
        <f t="shared" si="4"/>
        <v>0</v>
      </c>
      <c r="O10" s="14">
        <f>+SUM(O11:O16)</f>
        <v>0</v>
      </c>
      <c r="P10" s="14">
        <f t="shared" ref="P10:Q10" si="5">+SUM(P11:P16)</f>
        <v>0</v>
      </c>
      <c r="Q10" s="14">
        <f t="shared" si="5"/>
        <v>0</v>
      </c>
      <c r="R10" s="14">
        <f>+SUM(R11:R16)</f>
        <v>0</v>
      </c>
      <c r="S10" s="14">
        <f t="shared" ref="S10:T10" si="6">+SUM(S11:S16)</f>
        <v>0</v>
      </c>
      <c r="T10" s="14">
        <f t="shared" si="6"/>
        <v>0</v>
      </c>
      <c r="U10" s="14">
        <f>+SUM(U11:U16)</f>
        <v>3398340</v>
      </c>
      <c r="V10" s="14">
        <f t="shared" ref="V10" si="7">+SUM(V11:V16)</f>
        <v>0</v>
      </c>
      <c r="W10" s="14">
        <f t="shared" ref="W10" si="8">+SUM(W11:W16)</f>
        <v>3398340</v>
      </c>
    </row>
    <row r="11" spans="2:23" ht="26.25">
      <c r="B11" s="208"/>
      <c r="C11" s="202"/>
      <c r="D11" s="1">
        <v>1000</v>
      </c>
      <c r="E11" s="2" t="s">
        <v>2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23" ht="26.25">
      <c r="B12" s="208"/>
      <c r="C12" s="202"/>
      <c r="D12" s="1">
        <v>2000</v>
      </c>
      <c r="E12" s="2" t="s">
        <v>7</v>
      </c>
      <c r="F12" s="6">
        <f>+'Formato Especifico'!M9</f>
        <v>3398340</v>
      </c>
      <c r="G12" s="6">
        <f>+'Formato Especifico'!P9</f>
        <v>0</v>
      </c>
      <c r="H12" s="4">
        <f t="shared" ref="H12:H16" si="9">+F12+G12</f>
        <v>3398340</v>
      </c>
      <c r="I12" s="6">
        <v>0</v>
      </c>
      <c r="J12" s="6">
        <v>0</v>
      </c>
      <c r="K12" s="4">
        <f t="shared" ref="K12:K16" si="10">+I12+J12</f>
        <v>0</v>
      </c>
      <c r="L12" s="6">
        <v>0</v>
      </c>
      <c r="M12" s="6">
        <v>0</v>
      </c>
      <c r="N12" s="4">
        <f t="shared" ref="N12:N16" si="11">+L12+M12</f>
        <v>0</v>
      </c>
      <c r="O12" s="6">
        <v>0</v>
      </c>
      <c r="P12" s="6">
        <v>0</v>
      </c>
      <c r="Q12" s="4">
        <f t="shared" ref="Q12:Q16" si="12">+O12+P12</f>
        <v>0</v>
      </c>
      <c r="R12" s="6">
        <v>0</v>
      </c>
      <c r="S12" s="6">
        <v>0</v>
      </c>
      <c r="T12" s="4">
        <f t="shared" ref="T12:T16" si="13">+R12+S12</f>
        <v>0</v>
      </c>
      <c r="U12" s="3">
        <f t="shared" ref="U12:U16" si="14">+F12-I12-L12-O12-R12</f>
        <v>3398340</v>
      </c>
      <c r="V12" s="3">
        <f t="shared" ref="V12:W16" si="15">+G12-J12-M12-P12-S12</f>
        <v>0</v>
      </c>
      <c r="W12" s="3">
        <f t="shared" si="15"/>
        <v>3398340</v>
      </c>
    </row>
    <row r="13" spans="2:23" ht="26.25">
      <c r="B13" s="208"/>
      <c r="C13" s="202"/>
      <c r="D13" s="1">
        <v>3000</v>
      </c>
      <c r="E13" s="2" t="s">
        <v>15</v>
      </c>
      <c r="F13" s="6">
        <v>0</v>
      </c>
      <c r="G13" s="3">
        <v>0</v>
      </c>
      <c r="H13" s="4">
        <f t="shared" si="9"/>
        <v>0</v>
      </c>
      <c r="I13" s="6">
        <v>0</v>
      </c>
      <c r="J13" s="3">
        <v>0</v>
      </c>
      <c r="K13" s="4">
        <f t="shared" si="10"/>
        <v>0</v>
      </c>
      <c r="L13" s="6">
        <v>0</v>
      </c>
      <c r="M13" s="3">
        <v>0</v>
      </c>
      <c r="N13" s="4">
        <f t="shared" si="11"/>
        <v>0</v>
      </c>
      <c r="O13" s="6">
        <v>0</v>
      </c>
      <c r="P13" s="3">
        <v>0</v>
      </c>
      <c r="Q13" s="4">
        <f t="shared" si="12"/>
        <v>0</v>
      </c>
      <c r="R13" s="6">
        <v>0</v>
      </c>
      <c r="S13" s="3">
        <v>0</v>
      </c>
      <c r="T13" s="4">
        <f t="shared" si="13"/>
        <v>0</v>
      </c>
      <c r="U13" s="3">
        <f t="shared" si="14"/>
        <v>0</v>
      </c>
      <c r="V13" s="3">
        <f t="shared" si="15"/>
        <v>0</v>
      </c>
      <c r="W13" s="3">
        <f t="shared" si="15"/>
        <v>0</v>
      </c>
    </row>
    <row r="14" spans="2:23" ht="26.25">
      <c r="B14" s="208"/>
      <c r="C14" s="202"/>
      <c r="D14" s="1">
        <v>4000</v>
      </c>
      <c r="E14" s="2" t="s">
        <v>27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23" ht="26.25">
      <c r="B15" s="208"/>
      <c r="C15" s="202"/>
      <c r="D15" s="1">
        <v>5000</v>
      </c>
      <c r="E15" s="2" t="s">
        <v>28</v>
      </c>
      <c r="F15" s="6">
        <v>0</v>
      </c>
      <c r="G15" s="3">
        <v>0</v>
      </c>
      <c r="H15" s="4">
        <f t="shared" si="9"/>
        <v>0</v>
      </c>
      <c r="I15" s="6">
        <v>0</v>
      </c>
      <c r="J15" s="3">
        <v>0</v>
      </c>
      <c r="K15" s="4">
        <f t="shared" si="10"/>
        <v>0</v>
      </c>
      <c r="L15" s="6">
        <v>0</v>
      </c>
      <c r="M15" s="3">
        <v>0</v>
      </c>
      <c r="N15" s="4">
        <f t="shared" si="11"/>
        <v>0</v>
      </c>
      <c r="O15" s="6">
        <v>0</v>
      </c>
      <c r="P15" s="3">
        <v>0</v>
      </c>
      <c r="Q15" s="4">
        <f t="shared" si="12"/>
        <v>0</v>
      </c>
      <c r="R15" s="6">
        <v>0</v>
      </c>
      <c r="S15" s="3">
        <v>0</v>
      </c>
      <c r="T15" s="4">
        <f t="shared" si="13"/>
        <v>0</v>
      </c>
      <c r="U15" s="3">
        <f t="shared" si="14"/>
        <v>0</v>
      </c>
      <c r="V15" s="3">
        <f t="shared" si="15"/>
        <v>0</v>
      </c>
      <c r="W15" s="3">
        <f t="shared" si="15"/>
        <v>0</v>
      </c>
    </row>
    <row r="16" spans="2:23" ht="27" thickBot="1">
      <c r="B16" s="211"/>
      <c r="C16" s="202"/>
      <c r="D16" s="1">
        <v>6000</v>
      </c>
      <c r="E16" s="2" t="s">
        <v>50</v>
      </c>
      <c r="F16" s="7">
        <v>0</v>
      </c>
      <c r="G16" s="8">
        <v>0</v>
      </c>
      <c r="H16" s="4">
        <f t="shared" si="9"/>
        <v>0</v>
      </c>
      <c r="I16" s="7">
        <v>0</v>
      </c>
      <c r="J16" s="8">
        <v>0</v>
      </c>
      <c r="K16" s="4">
        <f t="shared" si="10"/>
        <v>0</v>
      </c>
      <c r="L16" s="7">
        <v>0</v>
      </c>
      <c r="M16" s="8">
        <v>0</v>
      </c>
      <c r="N16" s="4">
        <f t="shared" si="11"/>
        <v>0</v>
      </c>
      <c r="O16" s="7">
        <v>0</v>
      </c>
      <c r="P16" s="8">
        <v>0</v>
      </c>
      <c r="Q16" s="4">
        <f t="shared" si="12"/>
        <v>0</v>
      </c>
      <c r="R16" s="7">
        <v>0</v>
      </c>
      <c r="S16" s="8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83.25" customHeight="1">
      <c r="B17" s="207">
        <v>2</v>
      </c>
      <c r="C17" s="205" t="s">
        <v>147</v>
      </c>
      <c r="D17" s="205"/>
      <c r="E17" s="205"/>
      <c r="F17" s="13">
        <f>+F18+F25</f>
        <v>16274883.469999999</v>
      </c>
      <c r="G17" s="13">
        <f t="shared" ref="G17:W17" si="16">+G18+G25</f>
        <v>18607300</v>
      </c>
      <c r="H17" s="13">
        <f t="shared" si="16"/>
        <v>34882183.469999999</v>
      </c>
      <c r="I17" s="13">
        <f t="shared" si="16"/>
        <v>3208944</v>
      </c>
      <c r="J17" s="13">
        <f t="shared" si="16"/>
        <v>2914079.44</v>
      </c>
      <c r="K17" s="13">
        <f t="shared" si="16"/>
        <v>6123023.4399999995</v>
      </c>
      <c r="L17" s="13">
        <f t="shared" si="16"/>
        <v>634992.96</v>
      </c>
      <c r="M17" s="13">
        <f t="shared" si="16"/>
        <v>469.79</v>
      </c>
      <c r="N17" s="13">
        <f t="shared" si="16"/>
        <v>635462.75</v>
      </c>
      <c r="O17" s="13">
        <f t="shared" si="16"/>
        <v>5770349.75</v>
      </c>
      <c r="P17" s="13">
        <f t="shared" si="16"/>
        <v>8671615.5300000012</v>
      </c>
      <c r="Q17" s="13">
        <f t="shared" si="16"/>
        <v>14441965.280000001</v>
      </c>
      <c r="R17" s="13">
        <f t="shared" si="16"/>
        <v>0</v>
      </c>
      <c r="S17" s="13">
        <f t="shared" si="16"/>
        <v>0</v>
      </c>
      <c r="T17" s="13">
        <f t="shared" si="16"/>
        <v>0</v>
      </c>
      <c r="U17" s="13">
        <f t="shared" si="16"/>
        <v>6660596.7600000007</v>
      </c>
      <c r="V17" s="13">
        <f t="shared" si="16"/>
        <v>7021135.2400000002</v>
      </c>
      <c r="W17" s="13">
        <f t="shared" si="16"/>
        <v>13681732</v>
      </c>
    </row>
    <row r="18" spans="2:23" ht="56.25" customHeight="1">
      <c r="B18" s="208"/>
      <c r="C18" s="202">
        <v>3</v>
      </c>
      <c r="D18" s="210" t="s">
        <v>57</v>
      </c>
      <c r="E18" s="210"/>
      <c r="F18" s="14">
        <f>+SUM(F19:F24)</f>
        <v>3361183.46</v>
      </c>
      <c r="G18" s="14">
        <f t="shared" ref="G18:H18" si="17">+SUM(G19:G24)</f>
        <v>18147300</v>
      </c>
      <c r="H18" s="14">
        <f t="shared" si="17"/>
        <v>21508483.460000001</v>
      </c>
      <c r="I18" s="14">
        <f>+SUM(I19:I24)</f>
        <v>0</v>
      </c>
      <c r="J18" s="14">
        <f t="shared" ref="J18:K18" si="18">+SUM(J19:J24)</f>
        <v>2914079.44</v>
      </c>
      <c r="K18" s="14">
        <f t="shared" si="18"/>
        <v>2914079.44</v>
      </c>
      <c r="L18" s="14">
        <f>+SUM(L19:L24)</f>
        <v>0</v>
      </c>
      <c r="M18" s="14">
        <f t="shared" ref="M18:N18" si="19">+SUM(M19:M24)</f>
        <v>469.79</v>
      </c>
      <c r="N18" s="14">
        <f t="shared" si="19"/>
        <v>469.79</v>
      </c>
      <c r="O18" s="14">
        <f>+SUM(O19:O24)</f>
        <v>992549.75</v>
      </c>
      <c r="P18" s="14">
        <f t="shared" ref="P18:Q18" si="20">+SUM(P19:P24)</f>
        <v>8551615.5300000012</v>
      </c>
      <c r="Q18" s="14">
        <f t="shared" si="20"/>
        <v>9544165.2800000012</v>
      </c>
      <c r="R18" s="14">
        <f>+SUM(R19:R24)</f>
        <v>0</v>
      </c>
      <c r="S18" s="14">
        <f t="shared" ref="S18:T18" si="21">+SUM(S19:S24)</f>
        <v>0</v>
      </c>
      <c r="T18" s="14">
        <f t="shared" si="21"/>
        <v>0</v>
      </c>
      <c r="U18" s="14">
        <f>+SUM(U19:U24)</f>
        <v>2368633.71</v>
      </c>
      <c r="V18" s="14">
        <f t="shared" ref="V18:W18" si="22">+SUM(V19:V24)</f>
        <v>6681135.2400000002</v>
      </c>
      <c r="W18" s="14">
        <f t="shared" si="22"/>
        <v>9049768.9499999993</v>
      </c>
    </row>
    <row r="19" spans="2:23" ht="26.25">
      <c r="B19" s="208"/>
      <c r="C19" s="202"/>
      <c r="D19" s="1">
        <v>1000</v>
      </c>
      <c r="E19" s="2" t="s">
        <v>2</v>
      </c>
      <c r="F19" s="3">
        <f>+'Formato Especifico'!M18</f>
        <v>0</v>
      </c>
      <c r="G19" s="3">
        <f>+'Formato Especifico'!P18</f>
        <v>18000000</v>
      </c>
      <c r="H19" s="4">
        <f>+F19+G19</f>
        <v>18000000</v>
      </c>
      <c r="I19" s="3">
        <v>0</v>
      </c>
      <c r="J19" s="3">
        <v>2914079.44</v>
      </c>
      <c r="K19" s="4">
        <f>+I19+J19</f>
        <v>2914079.44</v>
      </c>
      <c r="L19" s="3">
        <v>0</v>
      </c>
      <c r="M19" s="3">
        <v>0</v>
      </c>
      <c r="N19" s="4">
        <f>+L19+M19</f>
        <v>0</v>
      </c>
      <c r="O19" s="3">
        <v>0</v>
      </c>
      <c r="P19" s="3">
        <v>8449352.9800000004</v>
      </c>
      <c r="Q19" s="4">
        <f>+O19+P19</f>
        <v>8449352.9800000004</v>
      </c>
      <c r="R19" s="3">
        <v>0</v>
      </c>
      <c r="S19" s="3">
        <v>0</v>
      </c>
      <c r="T19" s="4">
        <f>+R19+S19</f>
        <v>0</v>
      </c>
      <c r="U19" s="3">
        <f>+F19-I19-L19-O19-R19</f>
        <v>0</v>
      </c>
      <c r="V19" s="3">
        <f>+G19-J19-M19-P19-S19</f>
        <v>6636567.5800000001</v>
      </c>
      <c r="W19" s="3">
        <f>+H19-K19-N19-Q19-T19</f>
        <v>6636567.5800000001</v>
      </c>
    </row>
    <row r="20" spans="2:23" ht="26.25">
      <c r="B20" s="208"/>
      <c r="C20" s="202"/>
      <c r="D20" s="1">
        <v>2000</v>
      </c>
      <c r="E20" s="2" t="s">
        <v>7</v>
      </c>
      <c r="F20" s="6">
        <f>+'Formato Especifico'!M22</f>
        <v>1850000</v>
      </c>
      <c r="G20" s="6">
        <f>+'Formato Especifico'!P22</f>
        <v>0</v>
      </c>
      <c r="H20" s="4">
        <f t="shared" ref="H20:H24" si="23">+F20+G20</f>
        <v>1850000</v>
      </c>
      <c r="I20" s="6">
        <v>0</v>
      </c>
      <c r="J20" s="6">
        <v>0</v>
      </c>
      <c r="K20" s="4">
        <f t="shared" ref="K20:K24" si="24">+I20+J20</f>
        <v>0</v>
      </c>
      <c r="L20" s="6">
        <v>0</v>
      </c>
      <c r="M20" s="6">
        <v>0</v>
      </c>
      <c r="N20" s="4">
        <f t="shared" ref="N20:N24" si="25">+L20+M20</f>
        <v>0</v>
      </c>
      <c r="O20" s="6">
        <v>992549.75</v>
      </c>
      <c r="P20" s="6">
        <v>0</v>
      </c>
      <c r="Q20" s="4">
        <f t="shared" ref="Q20:Q24" si="26">+O20+P20</f>
        <v>992549.75</v>
      </c>
      <c r="R20" s="6">
        <v>0</v>
      </c>
      <c r="S20" s="6">
        <v>0</v>
      </c>
      <c r="T20" s="4">
        <f t="shared" ref="T20:T24" si="27">+R20+S20</f>
        <v>0</v>
      </c>
      <c r="U20" s="3">
        <f t="shared" ref="U20:U24" si="28">+F20-I20-L20-O20-R20</f>
        <v>857450.25</v>
      </c>
      <c r="V20" s="3">
        <f t="shared" ref="V20:V24" si="29">+G20-J20-M20-P20-S20</f>
        <v>0</v>
      </c>
      <c r="W20" s="3">
        <f t="shared" ref="W20:W24" si="30">+H20-K20-N20-Q20-T20</f>
        <v>857450.25</v>
      </c>
    </row>
    <row r="21" spans="2:23" ht="26.25">
      <c r="B21" s="208"/>
      <c r="C21" s="202"/>
      <c r="D21" s="1">
        <v>3000</v>
      </c>
      <c r="E21" s="2" t="s">
        <v>15</v>
      </c>
      <c r="F21" s="6">
        <f>+'Formato Especifico'!M30</f>
        <v>0</v>
      </c>
      <c r="G21" s="6">
        <f>+'Formato Especifico'!P30</f>
        <v>147300</v>
      </c>
      <c r="H21" s="4">
        <f t="shared" si="23"/>
        <v>147300</v>
      </c>
      <c r="I21" s="6">
        <v>0</v>
      </c>
      <c r="J21" s="3">
        <v>0</v>
      </c>
      <c r="K21" s="4">
        <f t="shared" si="24"/>
        <v>0</v>
      </c>
      <c r="L21" s="6">
        <v>0</v>
      </c>
      <c r="M21" s="3">
        <v>469.79</v>
      </c>
      <c r="N21" s="4">
        <f t="shared" si="25"/>
        <v>469.79</v>
      </c>
      <c r="O21" s="6">
        <v>0</v>
      </c>
      <c r="P21" s="3">
        <v>102262.55</v>
      </c>
      <c r="Q21" s="4">
        <f t="shared" si="26"/>
        <v>102262.55</v>
      </c>
      <c r="R21" s="6">
        <v>0</v>
      </c>
      <c r="S21" s="3">
        <v>0</v>
      </c>
      <c r="T21" s="4">
        <f t="shared" si="27"/>
        <v>0</v>
      </c>
      <c r="U21" s="3">
        <f t="shared" si="28"/>
        <v>0</v>
      </c>
      <c r="V21" s="3">
        <f t="shared" si="29"/>
        <v>44567.659999999989</v>
      </c>
      <c r="W21" s="3">
        <f t="shared" si="30"/>
        <v>44567.659999999989</v>
      </c>
    </row>
    <row r="22" spans="2:23" ht="26.25">
      <c r="B22" s="208"/>
      <c r="C22" s="202"/>
      <c r="D22" s="1">
        <v>4000</v>
      </c>
      <c r="E22" s="2" t="s">
        <v>27</v>
      </c>
      <c r="F22" s="6">
        <v>0</v>
      </c>
      <c r="G22" s="3">
        <v>0</v>
      </c>
      <c r="H22" s="4">
        <f t="shared" si="23"/>
        <v>0</v>
      </c>
      <c r="I22" s="6">
        <v>0</v>
      </c>
      <c r="J22" s="3">
        <v>0</v>
      </c>
      <c r="K22" s="4">
        <f t="shared" si="24"/>
        <v>0</v>
      </c>
      <c r="L22" s="6">
        <v>0</v>
      </c>
      <c r="M22" s="3">
        <v>0</v>
      </c>
      <c r="N22" s="4">
        <f t="shared" si="25"/>
        <v>0</v>
      </c>
      <c r="O22" s="6">
        <v>0</v>
      </c>
      <c r="P22" s="3">
        <v>0</v>
      </c>
      <c r="Q22" s="4">
        <f t="shared" si="26"/>
        <v>0</v>
      </c>
      <c r="R22" s="6">
        <v>0</v>
      </c>
      <c r="S22" s="3">
        <v>0</v>
      </c>
      <c r="T22" s="4">
        <f t="shared" si="27"/>
        <v>0</v>
      </c>
      <c r="U22" s="3">
        <f t="shared" si="28"/>
        <v>0</v>
      </c>
      <c r="V22" s="3">
        <f t="shared" si="29"/>
        <v>0</v>
      </c>
      <c r="W22" s="3">
        <f t="shared" si="30"/>
        <v>0</v>
      </c>
    </row>
    <row r="23" spans="2:23" ht="26.25">
      <c r="B23" s="208"/>
      <c r="C23" s="202"/>
      <c r="D23" s="1">
        <v>5000</v>
      </c>
      <c r="E23" s="2" t="s">
        <v>28</v>
      </c>
      <c r="F23" s="6">
        <f>+'Formato Especifico'!M39</f>
        <v>1511183.46</v>
      </c>
      <c r="G23" s="6">
        <f>+'Formato Especifico'!P39</f>
        <v>0</v>
      </c>
      <c r="H23" s="4">
        <f t="shared" si="23"/>
        <v>1511183.46</v>
      </c>
      <c r="I23" s="6">
        <v>0</v>
      </c>
      <c r="J23" s="3">
        <v>0</v>
      </c>
      <c r="K23" s="4">
        <f t="shared" si="24"/>
        <v>0</v>
      </c>
      <c r="L23" s="6">
        <v>0</v>
      </c>
      <c r="M23" s="3">
        <v>0</v>
      </c>
      <c r="N23" s="4">
        <f t="shared" si="25"/>
        <v>0</v>
      </c>
      <c r="O23" s="6">
        <v>0</v>
      </c>
      <c r="P23" s="3">
        <v>0</v>
      </c>
      <c r="Q23" s="4">
        <f t="shared" si="26"/>
        <v>0</v>
      </c>
      <c r="R23" s="6">
        <v>0</v>
      </c>
      <c r="S23" s="3">
        <v>0</v>
      </c>
      <c r="T23" s="4">
        <f t="shared" si="27"/>
        <v>0</v>
      </c>
      <c r="U23" s="3">
        <f t="shared" si="28"/>
        <v>1511183.46</v>
      </c>
      <c r="V23" s="3">
        <f t="shared" si="29"/>
        <v>0</v>
      </c>
      <c r="W23" s="3">
        <f t="shared" si="30"/>
        <v>1511183.46</v>
      </c>
    </row>
    <row r="24" spans="2:23" ht="27" thickBot="1">
      <c r="B24" s="208"/>
      <c r="C24" s="202"/>
      <c r="D24" s="1">
        <v>6000</v>
      </c>
      <c r="E24" s="2" t="s">
        <v>50</v>
      </c>
      <c r="F24" s="7">
        <v>0</v>
      </c>
      <c r="G24" s="8">
        <v>0</v>
      </c>
      <c r="H24" s="4">
        <f t="shared" si="23"/>
        <v>0</v>
      </c>
      <c r="I24" s="7">
        <v>0</v>
      </c>
      <c r="J24" s="8">
        <v>0</v>
      </c>
      <c r="K24" s="4">
        <f t="shared" si="24"/>
        <v>0</v>
      </c>
      <c r="L24" s="7">
        <v>0</v>
      </c>
      <c r="M24" s="8">
        <v>0</v>
      </c>
      <c r="N24" s="4">
        <f t="shared" si="25"/>
        <v>0</v>
      </c>
      <c r="O24" s="7">
        <v>0</v>
      </c>
      <c r="P24" s="8">
        <v>0</v>
      </c>
      <c r="Q24" s="4">
        <f t="shared" si="26"/>
        <v>0</v>
      </c>
      <c r="R24" s="7">
        <v>0</v>
      </c>
      <c r="S24" s="8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114.75" customHeight="1">
      <c r="B25" s="208"/>
      <c r="C25" s="202">
        <v>4</v>
      </c>
      <c r="D25" s="206" t="s">
        <v>151</v>
      </c>
      <c r="E25" s="206"/>
      <c r="F25" s="14">
        <f>+SUM(F26:F31)</f>
        <v>12913700.01</v>
      </c>
      <c r="G25" s="14">
        <f t="shared" ref="G25" si="31">+SUM(G26:G31)</f>
        <v>460000</v>
      </c>
      <c r="H25" s="14">
        <f t="shared" ref="H25" si="32">+SUM(H26:H31)</f>
        <v>13373700.01</v>
      </c>
      <c r="I25" s="14">
        <f>+SUM(I26:I31)</f>
        <v>3208944</v>
      </c>
      <c r="J25" s="14">
        <f t="shared" ref="J25:K25" si="33">+SUM(J26:J31)</f>
        <v>0</v>
      </c>
      <c r="K25" s="14">
        <f t="shared" si="33"/>
        <v>3208944</v>
      </c>
      <c r="L25" s="14">
        <f>+SUM(L26:L31)</f>
        <v>634992.96</v>
      </c>
      <c r="M25" s="14">
        <f t="shared" ref="M25:N25" si="34">+SUM(M26:M31)</f>
        <v>0</v>
      </c>
      <c r="N25" s="14">
        <f t="shared" si="34"/>
        <v>634992.96</v>
      </c>
      <c r="O25" s="14">
        <f>+SUM(O26:O31)</f>
        <v>4777800</v>
      </c>
      <c r="P25" s="14">
        <f t="shared" ref="P25:Q25" si="35">+SUM(P26:P31)</f>
        <v>120000</v>
      </c>
      <c r="Q25" s="14">
        <f t="shared" si="35"/>
        <v>4897800</v>
      </c>
      <c r="R25" s="14">
        <f>+SUM(R26:R31)</f>
        <v>0</v>
      </c>
      <c r="S25" s="14">
        <f t="shared" ref="S25" si="36">+SUM(S26:S31)</f>
        <v>0</v>
      </c>
      <c r="T25" s="14">
        <f t="shared" ref="T25" si="37">+SUM(T26:T31)</f>
        <v>0</v>
      </c>
      <c r="U25" s="14">
        <f>+SUM(U26:U31)</f>
        <v>4291963.0500000007</v>
      </c>
      <c r="V25" s="14">
        <f t="shared" ref="V25" si="38">+SUM(V26:V31)</f>
        <v>340000</v>
      </c>
      <c r="W25" s="14">
        <f t="shared" ref="W25" si="39">+SUM(W26:W31)</f>
        <v>4631963.0500000007</v>
      </c>
    </row>
    <row r="26" spans="2:23" ht="26.25">
      <c r="B26" s="208"/>
      <c r="C26" s="202"/>
      <c r="D26" s="1">
        <v>1000</v>
      </c>
      <c r="E26" s="2" t="s">
        <v>2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208"/>
      <c r="C27" s="202"/>
      <c r="D27" s="1">
        <v>2000</v>
      </c>
      <c r="E27" s="2" t="s">
        <v>7</v>
      </c>
      <c r="F27" s="6">
        <v>0</v>
      </c>
      <c r="G27" s="3">
        <v>0</v>
      </c>
      <c r="H27" s="4">
        <f t="shared" ref="H27:H31" si="40">+F27+G27</f>
        <v>0</v>
      </c>
      <c r="I27" s="6">
        <v>0</v>
      </c>
      <c r="J27" s="6">
        <v>0</v>
      </c>
      <c r="K27" s="4">
        <f t="shared" ref="K27:K31" si="41">+I27+J27</f>
        <v>0</v>
      </c>
      <c r="L27" s="6">
        <v>0</v>
      </c>
      <c r="M27" s="6">
        <v>0</v>
      </c>
      <c r="N27" s="4">
        <f t="shared" ref="N27:N31" si="42">+L27+M27</f>
        <v>0</v>
      </c>
      <c r="O27" s="6">
        <v>0</v>
      </c>
      <c r="P27" s="6">
        <v>0</v>
      </c>
      <c r="Q27" s="4">
        <f t="shared" ref="Q27:Q31" si="43">+O27+P27</f>
        <v>0</v>
      </c>
      <c r="R27" s="6">
        <v>0</v>
      </c>
      <c r="S27" s="6">
        <v>0</v>
      </c>
      <c r="T27" s="4">
        <f t="shared" ref="T27:T31" si="44">+R27+S27</f>
        <v>0</v>
      </c>
      <c r="U27" s="3">
        <f t="shared" ref="U27:U31" si="45">+F27-I27-L27-O27-R27</f>
        <v>0</v>
      </c>
      <c r="V27" s="3">
        <f t="shared" ref="V27:V31" si="46">+G27-J27-M27-P27-S27</f>
        <v>0</v>
      </c>
      <c r="W27" s="3">
        <f t="shared" ref="W27:W31" si="47">+H27-K27-N27-Q27-T27</f>
        <v>0</v>
      </c>
    </row>
    <row r="28" spans="2:23" ht="26.25">
      <c r="B28" s="208"/>
      <c r="C28" s="202"/>
      <c r="D28" s="1">
        <v>3000</v>
      </c>
      <c r="E28" s="2" t="s">
        <v>15</v>
      </c>
      <c r="F28" s="6">
        <f>+'Formato Especifico'!M44</f>
        <v>12913700.01</v>
      </c>
      <c r="G28" s="6">
        <f>+'Formato Especifico'!P44</f>
        <v>460000</v>
      </c>
      <c r="H28" s="4">
        <f t="shared" si="40"/>
        <v>13373700.01</v>
      </c>
      <c r="I28" s="6">
        <v>3208944</v>
      </c>
      <c r="J28" s="3">
        <v>0</v>
      </c>
      <c r="K28" s="4">
        <f t="shared" si="41"/>
        <v>3208944</v>
      </c>
      <c r="L28" s="6">
        <v>634992.96</v>
      </c>
      <c r="M28" s="3">
        <v>0</v>
      </c>
      <c r="N28" s="4">
        <f t="shared" si="42"/>
        <v>634992.96</v>
      </c>
      <c r="O28" s="6">
        <v>4777800</v>
      </c>
      <c r="P28" s="3">
        <v>120000</v>
      </c>
      <c r="Q28" s="4">
        <f t="shared" si="43"/>
        <v>4897800</v>
      </c>
      <c r="R28" s="6">
        <v>0</v>
      </c>
      <c r="S28" s="3">
        <v>0</v>
      </c>
      <c r="T28" s="4">
        <f t="shared" si="44"/>
        <v>0</v>
      </c>
      <c r="U28" s="3">
        <f t="shared" si="45"/>
        <v>4291963.0500000007</v>
      </c>
      <c r="V28" s="3">
        <f t="shared" si="46"/>
        <v>340000</v>
      </c>
      <c r="W28" s="3">
        <f t="shared" si="47"/>
        <v>4631963.0500000007</v>
      </c>
    </row>
    <row r="29" spans="2:23" ht="26.25">
      <c r="B29" s="208"/>
      <c r="C29" s="202"/>
      <c r="D29" s="1">
        <v>4000</v>
      </c>
      <c r="E29" s="2" t="s">
        <v>27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6.25">
      <c r="B30" s="208"/>
      <c r="C30" s="202"/>
      <c r="D30" s="1">
        <v>5000</v>
      </c>
      <c r="E30" s="2" t="s">
        <v>28</v>
      </c>
      <c r="F30" s="6">
        <v>0</v>
      </c>
      <c r="G30" s="3">
        <v>0</v>
      </c>
      <c r="H30" s="4">
        <f t="shared" si="40"/>
        <v>0</v>
      </c>
      <c r="I30" s="6">
        <v>0</v>
      </c>
      <c r="J30" s="3">
        <v>0</v>
      </c>
      <c r="K30" s="4">
        <f t="shared" si="41"/>
        <v>0</v>
      </c>
      <c r="L30" s="6">
        <v>0</v>
      </c>
      <c r="M30" s="3">
        <v>0</v>
      </c>
      <c r="N30" s="4">
        <f t="shared" si="42"/>
        <v>0</v>
      </c>
      <c r="O30" s="6">
        <v>0</v>
      </c>
      <c r="P30" s="3">
        <v>0</v>
      </c>
      <c r="Q30" s="4">
        <f t="shared" si="43"/>
        <v>0</v>
      </c>
      <c r="R30" s="6">
        <v>0</v>
      </c>
      <c r="S30" s="3">
        <v>0</v>
      </c>
      <c r="T30" s="4">
        <f t="shared" si="44"/>
        <v>0</v>
      </c>
      <c r="U30" s="3">
        <f t="shared" si="45"/>
        <v>0</v>
      </c>
      <c r="V30" s="3">
        <f t="shared" si="46"/>
        <v>0</v>
      </c>
      <c r="W30" s="3">
        <f t="shared" si="47"/>
        <v>0</v>
      </c>
    </row>
    <row r="31" spans="2:23" ht="27" thickBot="1">
      <c r="B31" s="211"/>
      <c r="C31" s="203"/>
      <c r="D31" s="9">
        <v>6000</v>
      </c>
      <c r="E31" s="10" t="s">
        <v>50</v>
      </c>
      <c r="F31" s="7">
        <v>0</v>
      </c>
      <c r="G31" s="8">
        <v>0</v>
      </c>
      <c r="H31" s="4">
        <f t="shared" si="40"/>
        <v>0</v>
      </c>
      <c r="I31" s="7">
        <v>0</v>
      </c>
      <c r="J31" s="8">
        <v>0</v>
      </c>
      <c r="K31" s="4">
        <f t="shared" si="41"/>
        <v>0</v>
      </c>
      <c r="L31" s="7">
        <v>0</v>
      </c>
      <c r="M31" s="8">
        <v>0</v>
      </c>
      <c r="N31" s="4">
        <f t="shared" si="42"/>
        <v>0</v>
      </c>
      <c r="O31" s="7">
        <v>0</v>
      </c>
      <c r="P31" s="8">
        <v>0</v>
      </c>
      <c r="Q31" s="4">
        <f t="shared" si="43"/>
        <v>0</v>
      </c>
      <c r="R31" s="7">
        <v>0</v>
      </c>
      <c r="S31" s="8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104.25" customHeight="1">
      <c r="B32" s="207">
        <v>3</v>
      </c>
      <c r="C32" s="205" t="s">
        <v>153</v>
      </c>
      <c r="D32" s="205"/>
      <c r="E32" s="205"/>
      <c r="F32" s="13">
        <f>+F33+F40+F47+F54</f>
        <v>44306949.840000004</v>
      </c>
      <c r="G32" s="13">
        <f t="shared" ref="G32:W32" si="48">+G33+G40+G47+G54</f>
        <v>6838592.96</v>
      </c>
      <c r="H32" s="13">
        <f t="shared" si="48"/>
        <v>51145542.800000004</v>
      </c>
      <c r="I32" s="13">
        <f t="shared" si="48"/>
        <v>34742</v>
      </c>
      <c r="J32" s="13">
        <f t="shared" si="48"/>
        <v>1081431.44</v>
      </c>
      <c r="K32" s="13">
        <f t="shared" si="48"/>
        <v>1116173.44</v>
      </c>
      <c r="L32" s="13">
        <f t="shared" si="48"/>
        <v>0</v>
      </c>
      <c r="M32" s="13">
        <f t="shared" si="48"/>
        <v>0</v>
      </c>
      <c r="N32" s="13">
        <f t="shared" si="48"/>
        <v>0</v>
      </c>
      <c r="O32" s="13">
        <f t="shared" si="48"/>
        <v>1610097.4</v>
      </c>
      <c r="P32" s="13">
        <f t="shared" si="48"/>
        <v>3173873.01</v>
      </c>
      <c r="Q32" s="13">
        <f t="shared" si="48"/>
        <v>4783970.41</v>
      </c>
      <c r="R32" s="13">
        <f t="shared" si="48"/>
        <v>0</v>
      </c>
      <c r="S32" s="13">
        <f t="shared" si="48"/>
        <v>0</v>
      </c>
      <c r="T32" s="13">
        <f t="shared" si="48"/>
        <v>0</v>
      </c>
      <c r="U32" s="13">
        <f t="shared" si="48"/>
        <v>42662110.440000005</v>
      </c>
      <c r="V32" s="13">
        <f t="shared" si="48"/>
        <v>2583288.5099999998</v>
      </c>
      <c r="W32" s="13">
        <f t="shared" si="48"/>
        <v>45245398.950000003</v>
      </c>
    </row>
    <row r="33" spans="2:23" ht="50.25" customHeight="1">
      <c r="B33" s="208"/>
      <c r="C33" s="202">
        <v>5</v>
      </c>
      <c r="D33" s="206" t="s">
        <v>154</v>
      </c>
      <c r="E33" s="206"/>
      <c r="F33" s="14">
        <f t="shared" ref="F33:G33" si="49">+SUM(F34:F39)</f>
        <v>14098527.580000002</v>
      </c>
      <c r="G33" s="14">
        <f t="shared" si="49"/>
        <v>0</v>
      </c>
      <c r="H33" s="14">
        <f t="shared" ref="H33" si="50">+SUM(H34:H39)</f>
        <v>14098527.580000002</v>
      </c>
      <c r="I33" s="14">
        <f>+SUM(I34:I39)</f>
        <v>0</v>
      </c>
      <c r="J33" s="14">
        <f t="shared" ref="J33:K33" si="51">+SUM(J34:J39)</f>
        <v>0</v>
      </c>
      <c r="K33" s="14">
        <f t="shared" si="51"/>
        <v>0</v>
      </c>
      <c r="L33" s="14">
        <f>+SUM(L34:L39)</f>
        <v>0</v>
      </c>
      <c r="M33" s="14">
        <f t="shared" ref="M33:N33" si="52">+SUM(M34:M39)</f>
        <v>0</v>
      </c>
      <c r="N33" s="14">
        <f t="shared" si="52"/>
        <v>0</v>
      </c>
      <c r="O33" s="14">
        <f>+SUM(O34:O39)</f>
        <v>1610097.4</v>
      </c>
      <c r="P33" s="14">
        <f t="shared" ref="P33:Q33" si="53">+SUM(P34:P39)</f>
        <v>0</v>
      </c>
      <c r="Q33" s="14">
        <f t="shared" si="53"/>
        <v>1610097.4</v>
      </c>
      <c r="R33" s="14">
        <f>+SUM(R34:R39)</f>
        <v>0</v>
      </c>
      <c r="S33" s="14">
        <f t="shared" ref="S33" si="54">+SUM(S34:S39)</f>
        <v>0</v>
      </c>
      <c r="T33" s="14">
        <f t="shared" ref="T33" si="55">+SUM(T34:T39)</f>
        <v>0</v>
      </c>
      <c r="U33" s="14">
        <f>+SUM(U34:U39)</f>
        <v>12488430.180000002</v>
      </c>
      <c r="V33" s="14">
        <f t="shared" ref="V33" si="56">+SUM(V34:V39)</f>
        <v>0</v>
      </c>
      <c r="W33" s="14">
        <f t="shared" ref="W33" si="57">+SUM(W34:W39)</f>
        <v>12488430.180000002</v>
      </c>
    </row>
    <row r="34" spans="2:23" ht="26.25">
      <c r="B34" s="208"/>
      <c r="C34" s="202"/>
      <c r="D34" s="1">
        <v>1000</v>
      </c>
      <c r="E34" s="2" t="s">
        <v>2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>
      <c r="B35" s="208"/>
      <c r="C35" s="202"/>
      <c r="D35" s="1">
        <v>2000</v>
      </c>
      <c r="E35" s="2" t="s">
        <v>7</v>
      </c>
      <c r="F35" s="6">
        <v>0</v>
      </c>
      <c r="G35" s="6">
        <v>0</v>
      </c>
      <c r="H35" s="4">
        <f t="shared" ref="H35:H39" si="58">+F35+G35</f>
        <v>0</v>
      </c>
      <c r="I35" s="6">
        <v>0</v>
      </c>
      <c r="J35" s="6">
        <v>0</v>
      </c>
      <c r="K35" s="4">
        <f t="shared" ref="K35:K39" si="59">+I35+J35</f>
        <v>0</v>
      </c>
      <c r="L35" s="6">
        <v>0</v>
      </c>
      <c r="M35" s="6">
        <v>0</v>
      </c>
      <c r="N35" s="4">
        <f t="shared" ref="N35:N39" si="60">+L35+M35</f>
        <v>0</v>
      </c>
      <c r="O35" s="6">
        <v>0</v>
      </c>
      <c r="P35" s="6">
        <v>0</v>
      </c>
      <c r="Q35" s="4">
        <f t="shared" ref="Q35:Q39" si="61">+O35+P35</f>
        <v>0</v>
      </c>
      <c r="R35" s="6">
        <v>0</v>
      </c>
      <c r="S35" s="6">
        <v>0</v>
      </c>
      <c r="T35" s="4">
        <f t="shared" ref="T35:T39" si="62">+R35+S35</f>
        <v>0</v>
      </c>
      <c r="U35" s="3">
        <f t="shared" ref="U35:U39" si="63">+F35-I35-L35-O35-R35</f>
        <v>0</v>
      </c>
      <c r="V35" s="3">
        <f t="shared" ref="V35:V39" si="64">+G35-J35-M35-P35-S35</f>
        <v>0</v>
      </c>
      <c r="W35" s="3">
        <f t="shared" ref="W35:W39" si="65">+H35-K35-N35-Q35-T35</f>
        <v>0</v>
      </c>
    </row>
    <row r="36" spans="2:23" ht="26.25">
      <c r="B36" s="208"/>
      <c r="C36" s="202"/>
      <c r="D36" s="1">
        <v>3000</v>
      </c>
      <c r="E36" s="2" t="s">
        <v>15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>
      <c r="B37" s="208"/>
      <c r="C37" s="202"/>
      <c r="D37" s="1">
        <v>4000</v>
      </c>
      <c r="E37" s="2" t="s">
        <v>27</v>
      </c>
      <c r="F37" s="6">
        <v>0</v>
      </c>
      <c r="G37" s="3">
        <v>0</v>
      </c>
      <c r="H37" s="4">
        <f t="shared" si="58"/>
        <v>0</v>
      </c>
      <c r="I37" s="6">
        <v>0</v>
      </c>
      <c r="J37" s="3">
        <v>0</v>
      </c>
      <c r="K37" s="4">
        <f t="shared" si="59"/>
        <v>0</v>
      </c>
      <c r="L37" s="6">
        <v>0</v>
      </c>
      <c r="M37" s="3">
        <v>0</v>
      </c>
      <c r="N37" s="4">
        <f t="shared" si="60"/>
        <v>0</v>
      </c>
      <c r="O37" s="6">
        <v>0</v>
      </c>
      <c r="P37" s="3">
        <v>0</v>
      </c>
      <c r="Q37" s="4">
        <f t="shared" si="61"/>
        <v>0</v>
      </c>
      <c r="R37" s="6">
        <v>0</v>
      </c>
      <c r="S37" s="3">
        <v>0</v>
      </c>
      <c r="T37" s="4">
        <f t="shared" si="62"/>
        <v>0</v>
      </c>
      <c r="U37" s="3">
        <f t="shared" si="63"/>
        <v>0</v>
      </c>
      <c r="V37" s="3">
        <f t="shared" si="64"/>
        <v>0</v>
      </c>
      <c r="W37" s="3">
        <f t="shared" si="65"/>
        <v>0</v>
      </c>
    </row>
    <row r="38" spans="2:23" ht="26.25">
      <c r="B38" s="208"/>
      <c r="C38" s="202"/>
      <c r="D38" s="1">
        <v>5000</v>
      </c>
      <c r="E38" s="2" t="s">
        <v>28</v>
      </c>
      <c r="F38" s="6">
        <f>+'Formato Especifico'!M52+'Formato Especifico'!M65</f>
        <v>14098527.580000002</v>
      </c>
      <c r="G38" s="6">
        <f>+'Formato Especifico'!P52+'Formato Especifico'!P65</f>
        <v>0</v>
      </c>
      <c r="H38" s="4">
        <f t="shared" si="58"/>
        <v>14098527.580000002</v>
      </c>
      <c r="I38" s="6">
        <v>0</v>
      </c>
      <c r="J38" s="3">
        <v>0</v>
      </c>
      <c r="K38" s="4">
        <f t="shared" si="59"/>
        <v>0</v>
      </c>
      <c r="L38" s="6">
        <v>0</v>
      </c>
      <c r="M38" s="3">
        <v>0</v>
      </c>
      <c r="N38" s="4">
        <f t="shared" si="60"/>
        <v>0</v>
      </c>
      <c r="O38" s="6">
        <v>1610097.4</v>
      </c>
      <c r="P38" s="3">
        <v>0</v>
      </c>
      <c r="Q38" s="4">
        <f>+O38+P38</f>
        <v>1610097.4</v>
      </c>
      <c r="R38" s="6">
        <v>0</v>
      </c>
      <c r="S38" s="3">
        <v>0</v>
      </c>
      <c r="T38" s="4">
        <f t="shared" si="62"/>
        <v>0</v>
      </c>
      <c r="U38" s="3">
        <f t="shared" si="63"/>
        <v>12488430.180000002</v>
      </c>
      <c r="V38" s="3">
        <f t="shared" si="64"/>
        <v>0</v>
      </c>
      <c r="W38" s="3">
        <f t="shared" si="65"/>
        <v>12488430.180000002</v>
      </c>
    </row>
    <row r="39" spans="2:23" ht="27" thickBot="1">
      <c r="B39" s="208"/>
      <c r="C39" s="202"/>
      <c r="D39" s="1">
        <v>6000</v>
      </c>
      <c r="E39" s="2" t="s">
        <v>50</v>
      </c>
      <c r="F39" s="7">
        <v>0</v>
      </c>
      <c r="G39" s="8">
        <v>0</v>
      </c>
      <c r="H39" s="4">
        <f t="shared" si="58"/>
        <v>0</v>
      </c>
      <c r="I39" s="7">
        <v>0</v>
      </c>
      <c r="J39" s="8">
        <v>0</v>
      </c>
      <c r="K39" s="4">
        <f t="shared" si="59"/>
        <v>0</v>
      </c>
      <c r="L39" s="7">
        <v>0</v>
      </c>
      <c r="M39" s="8">
        <v>0</v>
      </c>
      <c r="N39" s="4">
        <f t="shared" si="60"/>
        <v>0</v>
      </c>
      <c r="O39" s="7">
        <v>0</v>
      </c>
      <c r="P39" s="8">
        <v>0</v>
      </c>
      <c r="Q39" s="4">
        <f t="shared" si="61"/>
        <v>0</v>
      </c>
      <c r="R39" s="7">
        <v>0</v>
      </c>
      <c r="S39" s="8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57.75" customHeight="1">
      <c r="B40" s="208"/>
      <c r="C40" s="202">
        <v>5</v>
      </c>
      <c r="D40" s="206" t="s">
        <v>155</v>
      </c>
      <c r="E40" s="206"/>
      <c r="F40" s="14">
        <f>+SUM(F41:F46)</f>
        <v>0</v>
      </c>
      <c r="G40" s="14">
        <f t="shared" ref="G40" si="66">+SUM(G41:G46)</f>
        <v>6488592.96</v>
      </c>
      <c r="H40" s="14">
        <f>+SUM(H41:H46)</f>
        <v>6488592.96</v>
      </c>
      <c r="I40" s="14">
        <f>+SUM(I41:I46)</f>
        <v>0</v>
      </c>
      <c r="J40" s="14">
        <f t="shared" ref="J40:K40" si="67">+SUM(J41:J46)</f>
        <v>1081431.44</v>
      </c>
      <c r="K40" s="14">
        <f t="shared" si="67"/>
        <v>1081431.44</v>
      </c>
      <c r="L40" s="14">
        <f>+SUM(L41:L46)</f>
        <v>0</v>
      </c>
      <c r="M40" s="14">
        <f t="shared" ref="M40:N40" si="68">+SUM(M41:M46)</f>
        <v>0</v>
      </c>
      <c r="N40" s="14">
        <f t="shared" si="68"/>
        <v>0</v>
      </c>
      <c r="O40" s="14">
        <f>+SUM(O41:O46)</f>
        <v>0</v>
      </c>
      <c r="P40" s="14">
        <f t="shared" ref="P40:Q40" si="69">+SUM(P41:P46)</f>
        <v>3173873.01</v>
      </c>
      <c r="Q40" s="14">
        <f t="shared" si="69"/>
        <v>3173873.01</v>
      </c>
      <c r="R40" s="14">
        <f>+SUM(R41:R46)</f>
        <v>0</v>
      </c>
      <c r="S40" s="14">
        <f t="shared" ref="S40" si="70">+SUM(S41:S46)</f>
        <v>0</v>
      </c>
      <c r="T40" s="14">
        <f t="shared" ref="T40" si="71">+SUM(T41:T46)</f>
        <v>0</v>
      </c>
      <c r="U40" s="14">
        <f>+SUM(U41:U46)</f>
        <v>0</v>
      </c>
      <c r="V40" s="14">
        <f t="shared" ref="V40" si="72">+SUM(V41:V46)</f>
        <v>2233288.5099999998</v>
      </c>
      <c r="W40" s="14">
        <f t="shared" ref="W40" si="73">+SUM(W41:W46)</f>
        <v>2233288.5099999998</v>
      </c>
    </row>
    <row r="41" spans="2:23" ht="26.25">
      <c r="B41" s="208"/>
      <c r="C41" s="202"/>
      <c r="D41" s="1">
        <v>1000</v>
      </c>
      <c r="E41" s="2" t="s">
        <v>2</v>
      </c>
      <c r="F41" s="3">
        <v>0</v>
      </c>
      <c r="G41" s="3">
        <f>+'Formato Especifico'!P74</f>
        <v>6488592.96</v>
      </c>
      <c r="H41" s="4">
        <f>+F41+G41</f>
        <v>6488592.96</v>
      </c>
      <c r="I41" s="3">
        <v>0</v>
      </c>
      <c r="J41" s="3">
        <v>1081431.44</v>
      </c>
      <c r="K41" s="4">
        <f>+I41+J41</f>
        <v>1081431.44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3173873.01</v>
      </c>
      <c r="Q41" s="4">
        <f>+O41+P41</f>
        <v>3173873.01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>
        <f>+G41-J41-M41-P41-S41</f>
        <v>2233288.5099999998</v>
      </c>
      <c r="W41" s="3">
        <f>+H41-K41-N41-Q41-T41</f>
        <v>2233288.5099999998</v>
      </c>
    </row>
    <row r="42" spans="2:23" ht="26.25">
      <c r="B42" s="208"/>
      <c r="C42" s="202"/>
      <c r="D42" s="1">
        <v>2000</v>
      </c>
      <c r="E42" s="2" t="s">
        <v>7</v>
      </c>
      <c r="F42" s="6">
        <v>0</v>
      </c>
      <c r="G42" s="3">
        <v>0</v>
      </c>
      <c r="H42" s="4">
        <f t="shared" ref="H42:H46" si="74">+F42+G42</f>
        <v>0</v>
      </c>
      <c r="I42" s="6">
        <v>0</v>
      </c>
      <c r="J42" s="6">
        <v>0</v>
      </c>
      <c r="K42" s="4">
        <f t="shared" ref="K42:K46" si="75">+I42+J42</f>
        <v>0</v>
      </c>
      <c r="L42" s="6">
        <v>0</v>
      </c>
      <c r="M42" s="6">
        <v>0</v>
      </c>
      <c r="N42" s="4">
        <f t="shared" ref="N42:N46" si="76">+L42+M42</f>
        <v>0</v>
      </c>
      <c r="O42" s="6">
        <v>0</v>
      </c>
      <c r="P42" s="6">
        <v>0</v>
      </c>
      <c r="Q42" s="4">
        <f t="shared" ref="Q42:Q46" si="77">+O42+P42</f>
        <v>0</v>
      </c>
      <c r="R42" s="6">
        <v>0</v>
      </c>
      <c r="S42" s="6">
        <v>0</v>
      </c>
      <c r="T42" s="4">
        <f t="shared" ref="T42:T46" si="78">+R42+S42</f>
        <v>0</v>
      </c>
      <c r="U42" s="3">
        <f t="shared" ref="U42:U46" si="79">+F42-I42-L42-O42-R42</f>
        <v>0</v>
      </c>
      <c r="V42" s="3">
        <f t="shared" ref="V42:V46" si="80">+G42-J42-M42-P42-S42</f>
        <v>0</v>
      </c>
      <c r="W42" s="3">
        <f t="shared" ref="W42:W46" si="81">+H42-K42-N42-Q42-T42</f>
        <v>0</v>
      </c>
    </row>
    <row r="43" spans="2:23" ht="26.25">
      <c r="B43" s="208"/>
      <c r="C43" s="202"/>
      <c r="D43" s="1">
        <v>3000</v>
      </c>
      <c r="E43" s="2" t="s">
        <v>15</v>
      </c>
      <c r="F43" s="6">
        <v>0</v>
      </c>
      <c r="G43" s="3">
        <v>0</v>
      </c>
      <c r="H43" s="4">
        <f t="shared" si="74"/>
        <v>0</v>
      </c>
      <c r="I43" s="6">
        <v>0</v>
      </c>
      <c r="J43" s="3">
        <v>0</v>
      </c>
      <c r="K43" s="4">
        <f t="shared" si="75"/>
        <v>0</v>
      </c>
      <c r="L43" s="6">
        <v>0</v>
      </c>
      <c r="M43" s="3">
        <v>0</v>
      </c>
      <c r="N43" s="4">
        <f t="shared" si="76"/>
        <v>0</v>
      </c>
      <c r="O43" s="6">
        <v>0</v>
      </c>
      <c r="P43" s="3">
        <v>0</v>
      </c>
      <c r="Q43" s="4">
        <f t="shared" si="77"/>
        <v>0</v>
      </c>
      <c r="R43" s="6">
        <v>0</v>
      </c>
      <c r="S43" s="3">
        <v>0</v>
      </c>
      <c r="T43" s="4">
        <f t="shared" si="78"/>
        <v>0</v>
      </c>
      <c r="U43" s="3">
        <f t="shared" si="79"/>
        <v>0</v>
      </c>
      <c r="V43" s="3">
        <f t="shared" si="80"/>
        <v>0</v>
      </c>
      <c r="W43" s="3">
        <f t="shared" si="81"/>
        <v>0</v>
      </c>
    </row>
    <row r="44" spans="2:23" ht="26.25">
      <c r="B44" s="208"/>
      <c r="C44" s="202"/>
      <c r="D44" s="1">
        <v>4000</v>
      </c>
      <c r="E44" s="2" t="s">
        <v>27</v>
      </c>
      <c r="F44" s="6">
        <v>0</v>
      </c>
      <c r="G44" s="3">
        <v>0</v>
      </c>
      <c r="H44" s="4">
        <f t="shared" si="74"/>
        <v>0</v>
      </c>
      <c r="I44" s="6">
        <v>0</v>
      </c>
      <c r="J44" s="3">
        <v>0</v>
      </c>
      <c r="K44" s="4">
        <f t="shared" si="75"/>
        <v>0</v>
      </c>
      <c r="L44" s="6">
        <v>0</v>
      </c>
      <c r="M44" s="3">
        <v>0</v>
      </c>
      <c r="N44" s="4">
        <f t="shared" si="76"/>
        <v>0</v>
      </c>
      <c r="O44" s="6">
        <v>0</v>
      </c>
      <c r="P44" s="3">
        <v>0</v>
      </c>
      <c r="Q44" s="4">
        <f t="shared" si="77"/>
        <v>0</v>
      </c>
      <c r="R44" s="6">
        <v>0</v>
      </c>
      <c r="S44" s="3">
        <v>0</v>
      </c>
      <c r="T44" s="4">
        <f t="shared" si="78"/>
        <v>0</v>
      </c>
      <c r="U44" s="3">
        <f t="shared" si="79"/>
        <v>0</v>
      </c>
      <c r="V44" s="3">
        <f t="shared" si="80"/>
        <v>0</v>
      </c>
      <c r="W44" s="3">
        <f t="shared" si="81"/>
        <v>0</v>
      </c>
    </row>
    <row r="45" spans="2:23" ht="26.25">
      <c r="B45" s="208"/>
      <c r="C45" s="202"/>
      <c r="D45" s="1">
        <v>5000</v>
      </c>
      <c r="E45" s="2" t="s">
        <v>28</v>
      </c>
      <c r="F45" s="6">
        <v>0</v>
      </c>
      <c r="G45" s="3">
        <v>0</v>
      </c>
      <c r="H45" s="4">
        <f t="shared" si="74"/>
        <v>0</v>
      </c>
      <c r="I45" s="6">
        <v>0</v>
      </c>
      <c r="J45" s="3">
        <v>0</v>
      </c>
      <c r="K45" s="4">
        <f t="shared" si="75"/>
        <v>0</v>
      </c>
      <c r="L45" s="6">
        <v>0</v>
      </c>
      <c r="M45" s="3">
        <v>0</v>
      </c>
      <c r="N45" s="4">
        <f t="shared" si="76"/>
        <v>0</v>
      </c>
      <c r="O45" s="6">
        <v>0</v>
      </c>
      <c r="P45" s="3">
        <v>0</v>
      </c>
      <c r="Q45" s="4">
        <f t="shared" si="77"/>
        <v>0</v>
      </c>
      <c r="R45" s="6">
        <v>0</v>
      </c>
      <c r="S45" s="3">
        <v>0</v>
      </c>
      <c r="T45" s="4">
        <f t="shared" si="78"/>
        <v>0</v>
      </c>
      <c r="U45" s="3">
        <f t="shared" si="79"/>
        <v>0</v>
      </c>
      <c r="V45" s="3">
        <f t="shared" si="80"/>
        <v>0</v>
      </c>
      <c r="W45" s="3">
        <f t="shared" si="81"/>
        <v>0</v>
      </c>
    </row>
    <row r="46" spans="2:23" ht="27" thickBot="1">
      <c r="B46" s="208"/>
      <c r="C46" s="203"/>
      <c r="D46" s="9">
        <v>6000</v>
      </c>
      <c r="E46" s="10" t="s">
        <v>50</v>
      </c>
      <c r="F46" s="7">
        <v>0</v>
      </c>
      <c r="G46" s="8">
        <v>0</v>
      </c>
      <c r="H46" s="4">
        <f t="shared" si="74"/>
        <v>0</v>
      </c>
      <c r="I46" s="7">
        <v>0</v>
      </c>
      <c r="J46" s="8">
        <v>0</v>
      </c>
      <c r="K46" s="4">
        <f t="shared" si="75"/>
        <v>0</v>
      </c>
      <c r="L46" s="7">
        <v>0</v>
      </c>
      <c r="M46" s="8">
        <v>0</v>
      </c>
      <c r="N46" s="4">
        <f t="shared" si="76"/>
        <v>0</v>
      </c>
      <c r="O46" s="7">
        <v>0</v>
      </c>
      <c r="P46" s="8">
        <v>0</v>
      </c>
      <c r="Q46" s="4">
        <f t="shared" si="77"/>
        <v>0</v>
      </c>
      <c r="R46" s="7">
        <v>0</v>
      </c>
      <c r="S46" s="8">
        <v>0</v>
      </c>
      <c r="T46" s="4">
        <f t="shared" si="78"/>
        <v>0</v>
      </c>
      <c r="U46" s="3">
        <f t="shared" si="79"/>
        <v>0</v>
      </c>
      <c r="V46" s="3">
        <f t="shared" si="80"/>
        <v>0</v>
      </c>
      <c r="W46" s="3">
        <f t="shared" si="81"/>
        <v>0</v>
      </c>
    </row>
    <row r="47" spans="2:23" ht="56.25" customHeight="1">
      <c r="B47" s="208"/>
      <c r="C47" s="202">
        <v>5</v>
      </c>
      <c r="D47" s="206" t="s">
        <v>156</v>
      </c>
      <c r="E47" s="206"/>
      <c r="F47" s="14">
        <f>+SUM(F48:F53)</f>
        <v>0</v>
      </c>
      <c r="G47" s="14">
        <f t="shared" ref="G47" si="82">+SUM(G48:G53)</f>
        <v>350000</v>
      </c>
      <c r="H47" s="14">
        <f>+SUM(H48:H53)</f>
        <v>350000</v>
      </c>
      <c r="I47" s="14">
        <f>+SUM(I48:I53)</f>
        <v>0</v>
      </c>
      <c r="J47" s="14">
        <f t="shared" ref="J47:K47" si="83">+SUM(J48:J53)</f>
        <v>0</v>
      </c>
      <c r="K47" s="14">
        <f t="shared" si="83"/>
        <v>0</v>
      </c>
      <c r="L47" s="14">
        <f>+SUM(L48:L53)</f>
        <v>0</v>
      </c>
      <c r="M47" s="14">
        <f t="shared" ref="M47:N47" si="84">+SUM(M48:M53)</f>
        <v>0</v>
      </c>
      <c r="N47" s="14">
        <f t="shared" si="84"/>
        <v>0</v>
      </c>
      <c r="O47" s="14">
        <f>+SUM(O48:O53)</f>
        <v>0</v>
      </c>
      <c r="P47" s="14">
        <f t="shared" ref="P47:Q47" si="85">+SUM(P48:P53)</f>
        <v>0</v>
      </c>
      <c r="Q47" s="14">
        <f t="shared" si="85"/>
        <v>0</v>
      </c>
      <c r="R47" s="14">
        <f>+SUM(R48:R53)</f>
        <v>0</v>
      </c>
      <c r="S47" s="14">
        <f t="shared" ref="S47" si="86">+SUM(S48:S53)</f>
        <v>0</v>
      </c>
      <c r="T47" s="14">
        <f t="shared" ref="T47" si="87">+SUM(T48:T53)</f>
        <v>0</v>
      </c>
      <c r="U47" s="14">
        <f>+SUM(U48:U53)</f>
        <v>0</v>
      </c>
      <c r="V47" s="14">
        <f t="shared" ref="V47" si="88">+SUM(V48:V53)</f>
        <v>350000</v>
      </c>
      <c r="W47" s="14">
        <f t="shared" ref="W47" si="89">+SUM(W48:W53)</f>
        <v>350000</v>
      </c>
    </row>
    <row r="48" spans="2:23" ht="26.25">
      <c r="B48" s="208"/>
      <c r="C48" s="202"/>
      <c r="D48" s="1">
        <v>1000</v>
      </c>
      <c r="E48" s="2" t="s">
        <v>2</v>
      </c>
      <c r="F48" s="3">
        <v>0</v>
      </c>
      <c r="G48" s="3">
        <v>0</v>
      </c>
      <c r="H48" s="4">
        <f>+F48+G48</f>
        <v>0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0</v>
      </c>
      <c r="N48" s="4">
        <f>+L48+M48</f>
        <v>0</v>
      </c>
      <c r="O48" s="3">
        <v>0</v>
      </c>
      <c r="P48" s="3">
        <v>0</v>
      </c>
      <c r="Q48" s="4">
        <f>+O48+P48</f>
        <v>0</v>
      </c>
      <c r="R48" s="3">
        <v>0</v>
      </c>
      <c r="S48" s="3">
        <v>0</v>
      </c>
      <c r="T48" s="4">
        <v>0</v>
      </c>
      <c r="U48" s="3">
        <f>+F48-I48-L48-O48-R48</f>
        <v>0</v>
      </c>
      <c r="V48" s="3">
        <f>+G48-J48-M48-P48-S48</f>
        <v>0</v>
      </c>
      <c r="W48" s="3">
        <f>+H48-K48-N48-Q48-T48</f>
        <v>0</v>
      </c>
    </row>
    <row r="49" spans="2:23" ht="26.25">
      <c r="B49" s="208"/>
      <c r="C49" s="202"/>
      <c r="D49" s="1">
        <v>2000</v>
      </c>
      <c r="E49" s="2" t="s">
        <v>7</v>
      </c>
      <c r="F49" s="6">
        <v>0</v>
      </c>
      <c r="G49" s="3">
        <v>0</v>
      </c>
      <c r="H49" s="4">
        <f t="shared" ref="H49:H53" si="90">+F49+G49</f>
        <v>0</v>
      </c>
      <c r="I49" s="6">
        <v>0</v>
      </c>
      <c r="J49" s="6">
        <v>0</v>
      </c>
      <c r="K49" s="4">
        <f t="shared" ref="K49:K53" si="91">+I49+J49</f>
        <v>0</v>
      </c>
      <c r="L49" s="6">
        <v>0</v>
      </c>
      <c r="M49" s="6">
        <v>0</v>
      </c>
      <c r="N49" s="4">
        <f t="shared" ref="N49:N53" si="92">+L49+M49</f>
        <v>0</v>
      </c>
      <c r="O49" s="6">
        <v>0</v>
      </c>
      <c r="P49" s="6">
        <v>0</v>
      </c>
      <c r="Q49" s="4">
        <f t="shared" ref="Q49:Q53" si="93">+O49+P49</f>
        <v>0</v>
      </c>
      <c r="R49" s="6">
        <v>0</v>
      </c>
      <c r="S49" s="6">
        <v>0</v>
      </c>
      <c r="T49" s="4">
        <v>0</v>
      </c>
      <c r="U49" s="3">
        <f t="shared" ref="U49:U53" si="94">+F49-I49-L49-O49-R49</f>
        <v>0</v>
      </c>
      <c r="V49" s="3">
        <f t="shared" ref="V49:V53" si="95">+G49-J49-M49-P49-S49</f>
        <v>0</v>
      </c>
      <c r="W49" s="3">
        <f t="shared" ref="W49:W53" si="96">+H49-K49-N49-Q49-T49</f>
        <v>0</v>
      </c>
    </row>
    <row r="50" spans="2:23" ht="26.25">
      <c r="B50" s="208"/>
      <c r="C50" s="202"/>
      <c r="D50" s="1">
        <v>3000</v>
      </c>
      <c r="E50" s="2" t="s">
        <v>15</v>
      </c>
      <c r="F50" s="6">
        <v>0</v>
      </c>
      <c r="G50" s="3">
        <v>0</v>
      </c>
      <c r="H50" s="4">
        <f t="shared" si="90"/>
        <v>0</v>
      </c>
      <c r="I50" s="6">
        <v>0</v>
      </c>
      <c r="J50" s="3">
        <v>0</v>
      </c>
      <c r="K50" s="4">
        <f t="shared" si="91"/>
        <v>0</v>
      </c>
      <c r="L50" s="6">
        <v>0</v>
      </c>
      <c r="M50" s="3">
        <v>0</v>
      </c>
      <c r="N50" s="4">
        <f t="shared" si="92"/>
        <v>0</v>
      </c>
      <c r="O50" s="6">
        <v>0</v>
      </c>
      <c r="P50" s="3">
        <v>0</v>
      </c>
      <c r="Q50" s="4">
        <f t="shared" si="93"/>
        <v>0</v>
      </c>
      <c r="R50" s="6">
        <v>0</v>
      </c>
      <c r="S50" s="3">
        <v>0</v>
      </c>
      <c r="T50" s="4">
        <v>0</v>
      </c>
      <c r="U50" s="3">
        <f t="shared" si="94"/>
        <v>0</v>
      </c>
      <c r="V50" s="3">
        <f t="shared" si="95"/>
        <v>0</v>
      </c>
      <c r="W50" s="3">
        <f t="shared" si="96"/>
        <v>0</v>
      </c>
    </row>
    <row r="51" spans="2:23" ht="26.25">
      <c r="B51" s="208"/>
      <c r="C51" s="202"/>
      <c r="D51" s="1">
        <v>4000</v>
      </c>
      <c r="E51" s="2" t="s">
        <v>27</v>
      </c>
      <c r="F51" s="6">
        <v>0</v>
      </c>
      <c r="G51" s="3">
        <v>0</v>
      </c>
      <c r="H51" s="4">
        <f t="shared" si="90"/>
        <v>0</v>
      </c>
      <c r="I51" s="6">
        <v>0</v>
      </c>
      <c r="J51" s="3">
        <v>0</v>
      </c>
      <c r="K51" s="4">
        <f t="shared" si="91"/>
        <v>0</v>
      </c>
      <c r="L51" s="6">
        <v>0</v>
      </c>
      <c r="M51" s="3">
        <v>0</v>
      </c>
      <c r="N51" s="4">
        <f t="shared" si="92"/>
        <v>0</v>
      </c>
      <c r="O51" s="6">
        <v>0</v>
      </c>
      <c r="P51" s="3">
        <v>0</v>
      </c>
      <c r="Q51" s="4">
        <f t="shared" si="93"/>
        <v>0</v>
      </c>
      <c r="R51" s="6">
        <v>0</v>
      </c>
      <c r="S51" s="3">
        <v>0</v>
      </c>
      <c r="T51" s="4">
        <v>0</v>
      </c>
      <c r="U51" s="3">
        <f t="shared" si="94"/>
        <v>0</v>
      </c>
      <c r="V51" s="3">
        <f t="shared" si="95"/>
        <v>0</v>
      </c>
      <c r="W51" s="3">
        <f t="shared" si="96"/>
        <v>0</v>
      </c>
    </row>
    <row r="52" spans="2:23" ht="26.25">
      <c r="B52" s="208"/>
      <c r="C52" s="202"/>
      <c r="D52" s="1">
        <v>5000</v>
      </c>
      <c r="E52" s="2" t="s">
        <v>28</v>
      </c>
      <c r="F52" s="6">
        <f>+'Formato Especifico'!M79</f>
        <v>0</v>
      </c>
      <c r="G52" s="6">
        <f>+'Formato Especifico'!P79</f>
        <v>350000</v>
      </c>
      <c r="H52" s="4">
        <f t="shared" si="90"/>
        <v>350000</v>
      </c>
      <c r="I52" s="6">
        <v>0</v>
      </c>
      <c r="J52" s="3">
        <v>0</v>
      </c>
      <c r="K52" s="4">
        <f t="shared" si="91"/>
        <v>0</v>
      </c>
      <c r="L52" s="6">
        <v>0</v>
      </c>
      <c r="M52" s="3">
        <v>0</v>
      </c>
      <c r="N52" s="4">
        <f t="shared" si="92"/>
        <v>0</v>
      </c>
      <c r="O52" s="6">
        <v>0</v>
      </c>
      <c r="P52" s="3">
        <v>0</v>
      </c>
      <c r="Q52" s="4">
        <f t="shared" si="93"/>
        <v>0</v>
      </c>
      <c r="R52" s="6">
        <v>0</v>
      </c>
      <c r="S52" s="3">
        <v>0</v>
      </c>
      <c r="T52" s="4">
        <v>0</v>
      </c>
      <c r="U52" s="3">
        <f t="shared" si="94"/>
        <v>0</v>
      </c>
      <c r="V52" s="3">
        <f t="shared" si="95"/>
        <v>350000</v>
      </c>
      <c r="W52" s="3">
        <f t="shared" si="96"/>
        <v>350000</v>
      </c>
    </row>
    <row r="53" spans="2:23" ht="27" thickBot="1">
      <c r="B53" s="208"/>
      <c r="C53" s="203"/>
      <c r="D53" s="9">
        <v>6000</v>
      </c>
      <c r="E53" s="10" t="s">
        <v>50</v>
      </c>
      <c r="F53" s="7">
        <v>0</v>
      </c>
      <c r="G53" s="8">
        <v>0</v>
      </c>
      <c r="H53" s="4">
        <f t="shared" si="90"/>
        <v>0</v>
      </c>
      <c r="I53" s="7">
        <v>0</v>
      </c>
      <c r="J53" s="8">
        <v>0</v>
      </c>
      <c r="K53" s="4">
        <f t="shared" si="91"/>
        <v>0</v>
      </c>
      <c r="L53" s="7">
        <v>0</v>
      </c>
      <c r="M53" s="8">
        <v>0</v>
      </c>
      <c r="N53" s="4">
        <f t="shared" si="92"/>
        <v>0</v>
      </c>
      <c r="O53" s="7">
        <v>0</v>
      </c>
      <c r="P53" s="8">
        <v>0</v>
      </c>
      <c r="Q53" s="4">
        <f t="shared" si="93"/>
        <v>0</v>
      </c>
      <c r="R53" s="7">
        <v>0</v>
      </c>
      <c r="S53" s="8">
        <v>0</v>
      </c>
      <c r="T53" s="4">
        <v>0</v>
      </c>
      <c r="U53" s="3">
        <f t="shared" si="94"/>
        <v>0</v>
      </c>
      <c r="V53" s="3">
        <f t="shared" si="95"/>
        <v>0</v>
      </c>
      <c r="W53" s="3">
        <f t="shared" si="96"/>
        <v>0</v>
      </c>
    </row>
    <row r="54" spans="2:23" ht="56.25" customHeight="1">
      <c r="B54" s="208"/>
      <c r="C54" s="202">
        <v>6</v>
      </c>
      <c r="D54" s="206" t="s">
        <v>157</v>
      </c>
      <c r="E54" s="206"/>
      <c r="F54" s="14">
        <f>+SUM(F55:F60)</f>
        <v>30208422.260000002</v>
      </c>
      <c r="G54" s="14">
        <f t="shared" ref="G54" si="97">+SUM(G55:G60)</f>
        <v>0</v>
      </c>
      <c r="H54" s="14">
        <f>+SUM(H55:H60)</f>
        <v>30208422.260000002</v>
      </c>
      <c r="I54" s="14">
        <f>+SUM(I55:I60)</f>
        <v>34742</v>
      </c>
      <c r="J54" s="14">
        <f t="shared" ref="J54:K54" si="98">+SUM(J55:J60)</f>
        <v>0</v>
      </c>
      <c r="K54" s="14">
        <f t="shared" si="98"/>
        <v>34742</v>
      </c>
      <c r="L54" s="14">
        <f>+SUM(L55:L60)</f>
        <v>0</v>
      </c>
      <c r="M54" s="14">
        <f t="shared" ref="M54:N54" si="99">+SUM(M55:M60)</f>
        <v>0</v>
      </c>
      <c r="N54" s="14">
        <f t="shared" si="99"/>
        <v>0</v>
      </c>
      <c r="O54" s="14">
        <f>+SUM(O55:O60)</f>
        <v>0</v>
      </c>
      <c r="P54" s="14">
        <f t="shared" ref="P54:Q54" si="100">+SUM(P55:P60)</f>
        <v>0</v>
      </c>
      <c r="Q54" s="14">
        <f t="shared" si="100"/>
        <v>0</v>
      </c>
      <c r="R54" s="14">
        <f>+SUM(R55:R60)</f>
        <v>0</v>
      </c>
      <c r="S54" s="14">
        <f t="shared" ref="S54" si="101">+SUM(S55:S60)</f>
        <v>0</v>
      </c>
      <c r="T54" s="14">
        <f t="shared" ref="T54" si="102">+SUM(T55:T60)</f>
        <v>0</v>
      </c>
      <c r="U54" s="14">
        <f>+SUM(U55:U60)</f>
        <v>30173680.260000002</v>
      </c>
      <c r="V54" s="14">
        <f t="shared" ref="V54" si="103">+SUM(V55:V60)</f>
        <v>0</v>
      </c>
      <c r="W54" s="14">
        <f t="shared" ref="W54" si="104">+SUM(W55:W60)</f>
        <v>30173680.260000002</v>
      </c>
    </row>
    <row r="55" spans="2:23" ht="26.25">
      <c r="B55" s="208"/>
      <c r="C55" s="202"/>
      <c r="D55" s="1">
        <v>1000</v>
      </c>
      <c r="E55" s="2" t="s">
        <v>2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f t="shared" ref="T55" si="105">+R55+S55</f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>
      <c r="B56" s="208"/>
      <c r="C56" s="202"/>
      <c r="D56" s="1">
        <v>2000</v>
      </c>
      <c r="E56" s="2" t="s">
        <v>7</v>
      </c>
      <c r="F56" s="6">
        <f>+'Formato Especifico'!M88</f>
        <v>17835167.289999999</v>
      </c>
      <c r="G56" s="6">
        <f>+'Formato Especifico'!P88</f>
        <v>0</v>
      </c>
      <c r="H56" s="4">
        <f t="shared" ref="H56:H60" si="106">+F56+G56</f>
        <v>17835167.289999999</v>
      </c>
      <c r="I56" s="6">
        <v>0</v>
      </c>
      <c r="J56" s="6">
        <v>0</v>
      </c>
      <c r="K56" s="4">
        <f t="shared" ref="K56:K60" si="107">+I56+J56</f>
        <v>0</v>
      </c>
      <c r="L56" s="6">
        <v>0</v>
      </c>
      <c r="M56" s="6">
        <v>0</v>
      </c>
      <c r="N56" s="4">
        <f t="shared" ref="N56:N60" si="108">+L56+M56</f>
        <v>0</v>
      </c>
      <c r="O56" s="6">
        <v>0</v>
      </c>
      <c r="P56" s="6">
        <v>0</v>
      </c>
      <c r="Q56" s="4">
        <f t="shared" ref="Q56:Q60" si="109">+O56+P56</f>
        <v>0</v>
      </c>
      <c r="R56" s="6">
        <v>0</v>
      </c>
      <c r="S56" s="6">
        <v>0</v>
      </c>
      <c r="T56" s="4">
        <f t="shared" ref="T56" si="110">+R56+S56</f>
        <v>0</v>
      </c>
      <c r="U56" s="3">
        <f t="shared" ref="U56:U60" si="111">+F56-I56-L56-O56-R56</f>
        <v>17835167.289999999</v>
      </c>
      <c r="V56" s="3">
        <f t="shared" ref="V56:V60" si="112">+G56-J56-M56-P56-S56</f>
        <v>0</v>
      </c>
      <c r="W56" s="3">
        <f t="shared" ref="W56:W60" si="113">+H56-K56-N56-Q56-T56</f>
        <v>17835167.289999999</v>
      </c>
    </row>
    <row r="57" spans="2:23" ht="26.25">
      <c r="B57" s="208"/>
      <c r="C57" s="202"/>
      <c r="D57" s="1">
        <v>3000</v>
      </c>
      <c r="E57" s="2" t="s">
        <v>15</v>
      </c>
      <c r="F57" s="6">
        <f>+'Formato Especifico'!M97</f>
        <v>7520407.5999999996</v>
      </c>
      <c r="G57" s="6">
        <f>+'Formato Especifico'!P97</f>
        <v>0</v>
      </c>
      <c r="H57" s="4">
        <f t="shared" si="106"/>
        <v>7520407.5999999996</v>
      </c>
      <c r="I57" s="6">
        <v>0</v>
      </c>
      <c r="J57" s="3">
        <v>0</v>
      </c>
      <c r="K57" s="4">
        <f t="shared" si="107"/>
        <v>0</v>
      </c>
      <c r="L57" s="6">
        <v>0</v>
      </c>
      <c r="M57" s="3">
        <v>0</v>
      </c>
      <c r="N57" s="4">
        <f t="shared" si="108"/>
        <v>0</v>
      </c>
      <c r="O57" s="6">
        <v>0</v>
      </c>
      <c r="P57" s="3">
        <v>0</v>
      </c>
      <c r="Q57" s="4">
        <f t="shared" si="109"/>
        <v>0</v>
      </c>
      <c r="R57" s="6">
        <v>0</v>
      </c>
      <c r="S57" s="3">
        <v>0</v>
      </c>
      <c r="T57" s="4">
        <f t="shared" ref="T57" si="114">+R57+S57</f>
        <v>0</v>
      </c>
      <c r="U57" s="3">
        <f t="shared" si="111"/>
        <v>7520407.5999999996</v>
      </c>
      <c r="V57" s="3">
        <f t="shared" si="112"/>
        <v>0</v>
      </c>
      <c r="W57" s="3">
        <f t="shared" si="113"/>
        <v>7520407.5999999996</v>
      </c>
    </row>
    <row r="58" spans="2:23" ht="26.25">
      <c r="B58" s="208"/>
      <c r="C58" s="202"/>
      <c r="D58" s="1">
        <v>4000</v>
      </c>
      <c r="E58" s="2" t="s">
        <v>27</v>
      </c>
      <c r="F58" s="6">
        <v>0</v>
      </c>
      <c r="G58" s="3">
        <v>0</v>
      </c>
      <c r="H58" s="4">
        <f t="shared" si="106"/>
        <v>0</v>
      </c>
      <c r="I58" s="6">
        <v>0</v>
      </c>
      <c r="J58" s="3">
        <v>0</v>
      </c>
      <c r="K58" s="4">
        <f t="shared" si="107"/>
        <v>0</v>
      </c>
      <c r="L58" s="6">
        <v>0</v>
      </c>
      <c r="M58" s="3">
        <v>0</v>
      </c>
      <c r="N58" s="4">
        <f t="shared" si="108"/>
        <v>0</v>
      </c>
      <c r="O58" s="6">
        <v>0</v>
      </c>
      <c r="P58" s="3">
        <v>0</v>
      </c>
      <c r="Q58" s="4">
        <f t="shared" si="109"/>
        <v>0</v>
      </c>
      <c r="R58" s="6">
        <v>0</v>
      </c>
      <c r="S58" s="3">
        <v>0</v>
      </c>
      <c r="T58" s="4">
        <f t="shared" ref="T58" si="115">+R58+S58</f>
        <v>0</v>
      </c>
      <c r="U58" s="3">
        <f t="shared" si="111"/>
        <v>0</v>
      </c>
      <c r="V58" s="3">
        <f t="shared" si="112"/>
        <v>0</v>
      </c>
      <c r="W58" s="3">
        <f t="shared" si="113"/>
        <v>0</v>
      </c>
    </row>
    <row r="59" spans="2:23" ht="26.25">
      <c r="B59" s="208"/>
      <c r="C59" s="202"/>
      <c r="D59" s="1">
        <v>5000</v>
      </c>
      <c r="E59" s="2" t="s">
        <v>28</v>
      </c>
      <c r="F59" s="6">
        <f>+'Formato Especifico'!M101</f>
        <v>4852847.37</v>
      </c>
      <c r="G59" s="6">
        <f>+'Formato Especifico'!N101</f>
        <v>0</v>
      </c>
      <c r="H59" s="4">
        <f t="shared" si="106"/>
        <v>4852847.37</v>
      </c>
      <c r="I59" s="6">
        <v>34742</v>
      </c>
      <c r="J59" s="3">
        <v>0</v>
      </c>
      <c r="K59" s="4">
        <f t="shared" si="107"/>
        <v>34742</v>
      </c>
      <c r="L59" s="6">
        <v>0</v>
      </c>
      <c r="M59" s="3">
        <v>0</v>
      </c>
      <c r="N59" s="4">
        <f t="shared" si="108"/>
        <v>0</v>
      </c>
      <c r="O59" s="6">
        <v>0</v>
      </c>
      <c r="P59" s="3">
        <v>0</v>
      </c>
      <c r="Q59" s="4">
        <f t="shared" si="109"/>
        <v>0</v>
      </c>
      <c r="R59" s="6">
        <v>0</v>
      </c>
      <c r="S59" s="3">
        <v>0</v>
      </c>
      <c r="T59" s="4">
        <f t="shared" ref="T59" si="116">+R59+S59</f>
        <v>0</v>
      </c>
      <c r="U59" s="3">
        <f t="shared" si="111"/>
        <v>4818105.37</v>
      </c>
      <c r="V59" s="3">
        <f t="shared" si="112"/>
        <v>0</v>
      </c>
      <c r="W59" s="3">
        <f t="shared" si="113"/>
        <v>4818105.37</v>
      </c>
    </row>
    <row r="60" spans="2:23" ht="27" thickBot="1">
      <c r="B60" s="208"/>
      <c r="C60" s="203"/>
      <c r="D60" s="9">
        <v>6000</v>
      </c>
      <c r="E60" s="10" t="s">
        <v>50</v>
      </c>
      <c r="F60" s="7">
        <v>0</v>
      </c>
      <c r="G60" s="8">
        <v>0</v>
      </c>
      <c r="H60" s="4">
        <f t="shared" si="106"/>
        <v>0</v>
      </c>
      <c r="I60" s="7">
        <v>0</v>
      </c>
      <c r="J60" s="8">
        <v>0</v>
      </c>
      <c r="K60" s="4">
        <f t="shared" si="107"/>
        <v>0</v>
      </c>
      <c r="L60" s="7">
        <v>0</v>
      </c>
      <c r="M60" s="8">
        <v>0</v>
      </c>
      <c r="N60" s="4">
        <f t="shared" si="108"/>
        <v>0</v>
      </c>
      <c r="O60" s="7">
        <v>0</v>
      </c>
      <c r="P60" s="8">
        <v>0</v>
      </c>
      <c r="Q60" s="4">
        <f t="shared" si="109"/>
        <v>0</v>
      </c>
      <c r="R60" s="7">
        <v>0</v>
      </c>
      <c r="S60" s="8">
        <v>0</v>
      </c>
      <c r="T60" s="4">
        <f t="shared" ref="T60" si="117">+R60+S60</f>
        <v>0</v>
      </c>
      <c r="U60" s="3">
        <f t="shared" si="111"/>
        <v>0</v>
      </c>
      <c r="V60" s="3">
        <f t="shared" si="112"/>
        <v>0</v>
      </c>
      <c r="W60" s="3">
        <f t="shared" si="113"/>
        <v>0</v>
      </c>
    </row>
    <row r="61" spans="2:23" ht="62.25" customHeight="1">
      <c r="B61" s="213">
        <v>5</v>
      </c>
      <c r="C61" s="205" t="s">
        <v>158</v>
      </c>
      <c r="D61" s="205"/>
      <c r="E61" s="205"/>
      <c r="F61" s="13">
        <f>+F62</f>
        <v>0</v>
      </c>
      <c r="G61" s="13">
        <f t="shared" ref="G61:W61" si="118">+G62</f>
        <v>5956738.2400000002</v>
      </c>
      <c r="H61" s="13">
        <f t="shared" si="118"/>
        <v>5956738.2400000002</v>
      </c>
      <c r="I61" s="13">
        <f t="shared" si="118"/>
        <v>0</v>
      </c>
      <c r="J61" s="13">
        <f t="shared" si="118"/>
        <v>719437.84</v>
      </c>
      <c r="K61" s="13">
        <f t="shared" si="118"/>
        <v>719437.84</v>
      </c>
      <c r="L61" s="13">
        <f t="shared" si="118"/>
        <v>0</v>
      </c>
      <c r="M61" s="13">
        <f t="shared" si="118"/>
        <v>16756.2</v>
      </c>
      <c r="N61" s="13">
        <f t="shared" si="118"/>
        <v>16756.2</v>
      </c>
      <c r="O61" s="13">
        <f t="shared" si="118"/>
        <v>0</v>
      </c>
      <c r="P61" s="13">
        <f t="shared" si="118"/>
        <v>2577972.73</v>
      </c>
      <c r="Q61" s="13">
        <f t="shared" si="118"/>
        <v>2577972.73</v>
      </c>
      <c r="R61" s="13">
        <f t="shared" si="118"/>
        <v>0</v>
      </c>
      <c r="S61" s="13">
        <f t="shared" si="118"/>
        <v>0</v>
      </c>
      <c r="T61" s="13">
        <f t="shared" si="118"/>
        <v>0</v>
      </c>
      <c r="U61" s="13">
        <f t="shared" si="118"/>
        <v>0</v>
      </c>
      <c r="V61" s="13">
        <f t="shared" si="118"/>
        <v>2642571.4700000002</v>
      </c>
      <c r="W61" s="13">
        <f t="shared" si="118"/>
        <v>2642571.4700000002</v>
      </c>
    </row>
    <row r="62" spans="2:23" ht="80.25" customHeight="1">
      <c r="B62" s="192"/>
      <c r="C62" s="202">
        <v>9</v>
      </c>
      <c r="D62" s="206" t="s">
        <v>159</v>
      </c>
      <c r="E62" s="206"/>
      <c r="F62" s="14">
        <f>+SUM(F63:F68)</f>
        <v>0</v>
      </c>
      <c r="G62" s="14">
        <f t="shared" ref="G62" si="119">+SUM(G63:G68)</f>
        <v>5956738.2400000002</v>
      </c>
      <c r="H62" s="14">
        <f>+SUM(H63:H68)</f>
        <v>5956738.2400000002</v>
      </c>
      <c r="I62" s="14">
        <f>+SUM(I63:I68)</f>
        <v>0</v>
      </c>
      <c r="J62" s="14">
        <f t="shared" ref="J62:K62" si="120">+SUM(J63:J68)</f>
        <v>719437.84</v>
      </c>
      <c r="K62" s="14">
        <f t="shared" si="120"/>
        <v>719437.84</v>
      </c>
      <c r="L62" s="14">
        <f>+SUM(L63:L68)</f>
        <v>0</v>
      </c>
      <c r="M62" s="14">
        <f t="shared" ref="M62:N62" si="121">+SUM(M63:M68)</f>
        <v>16756.2</v>
      </c>
      <c r="N62" s="14">
        <f t="shared" si="121"/>
        <v>16756.2</v>
      </c>
      <c r="O62" s="14">
        <f>+SUM(O63:O68)</f>
        <v>0</v>
      </c>
      <c r="P62" s="14">
        <f t="shared" ref="P62:Q62" si="122">+SUM(P63:P68)</f>
        <v>2577972.73</v>
      </c>
      <c r="Q62" s="14">
        <f t="shared" si="122"/>
        <v>2577972.73</v>
      </c>
      <c r="R62" s="14">
        <f>+SUM(R63:R68)</f>
        <v>0</v>
      </c>
      <c r="S62" s="14">
        <f t="shared" ref="S62:T62" si="123">+SUM(S63:S68)</f>
        <v>0</v>
      </c>
      <c r="T62" s="14">
        <f t="shared" si="123"/>
        <v>0</v>
      </c>
      <c r="U62" s="14">
        <f t="shared" ref="U62:W62" si="124">+SUM(U63:U68)</f>
        <v>0</v>
      </c>
      <c r="V62" s="14">
        <f t="shared" si="124"/>
        <v>2642571.4700000002</v>
      </c>
      <c r="W62" s="14">
        <f t="shared" si="124"/>
        <v>2642571.4700000002</v>
      </c>
    </row>
    <row r="63" spans="2:23" ht="26.25">
      <c r="B63" s="192"/>
      <c r="C63" s="202"/>
      <c r="D63" s="1">
        <v>1000</v>
      </c>
      <c r="E63" s="2" t="s">
        <v>2</v>
      </c>
      <c r="F63" s="3">
        <v>0</v>
      </c>
      <c r="G63" s="3">
        <f>+'Formato Especifico'!P121</f>
        <v>4550638.24</v>
      </c>
      <c r="H63" s="4">
        <f>+F63+G63</f>
        <v>4550638.24</v>
      </c>
      <c r="I63" s="3">
        <v>0</v>
      </c>
      <c r="J63" s="3">
        <v>689973.84</v>
      </c>
      <c r="K63" s="4">
        <f>+I63+J63</f>
        <v>689973.84</v>
      </c>
      <c r="L63" s="3">
        <v>0</v>
      </c>
      <c r="M63" s="3">
        <v>0</v>
      </c>
      <c r="N63" s="4">
        <f>+L63+M63</f>
        <v>0</v>
      </c>
      <c r="O63" s="3">
        <v>0</v>
      </c>
      <c r="P63" s="3">
        <v>1862218.42</v>
      </c>
      <c r="Q63" s="4">
        <f>+O63+P63</f>
        <v>1862218.42</v>
      </c>
      <c r="R63" s="3">
        <v>0</v>
      </c>
      <c r="S63" s="3">
        <v>0</v>
      </c>
      <c r="T63" s="4">
        <f t="shared" ref="T63:T68" si="125">+R63+S63</f>
        <v>0</v>
      </c>
      <c r="U63" s="3">
        <f>+F63-I63-L63-O63-R63</f>
        <v>0</v>
      </c>
      <c r="V63" s="3">
        <f>+G63-J63-M63-P63-S63</f>
        <v>1998445.9800000004</v>
      </c>
      <c r="W63" s="3">
        <f>+H63-K63-N63-Q63-T63</f>
        <v>1998445.9800000004</v>
      </c>
    </row>
    <row r="64" spans="2:23" ht="26.25">
      <c r="B64" s="192"/>
      <c r="C64" s="202"/>
      <c r="D64" s="1">
        <v>2000</v>
      </c>
      <c r="E64" s="2" t="s">
        <v>7</v>
      </c>
      <c r="F64" s="6">
        <v>0</v>
      </c>
      <c r="G64" s="3">
        <f>+'Formato Especifico'!P125</f>
        <v>357000</v>
      </c>
      <c r="H64" s="4">
        <f t="shared" ref="H64:H68" si="126">+F64+G64</f>
        <v>357000</v>
      </c>
      <c r="I64" s="6">
        <v>0</v>
      </c>
      <c r="J64" s="6">
        <v>0</v>
      </c>
      <c r="K64" s="4">
        <f t="shared" ref="K64:K68" si="127">+I64+J64</f>
        <v>0</v>
      </c>
      <c r="L64" s="6">
        <v>0</v>
      </c>
      <c r="M64" s="6">
        <v>16756.2</v>
      </c>
      <c r="N64" s="4">
        <f t="shared" ref="N64:N68" si="128">+L64+M64</f>
        <v>16756.2</v>
      </c>
      <c r="O64" s="6">
        <v>0</v>
      </c>
      <c r="P64" s="6">
        <v>266646.11</v>
      </c>
      <c r="Q64" s="4">
        <f t="shared" ref="Q64:Q68" si="129">+O64+P64</f>
        <v>266646.11</v>
      </c>
      <c r="R64" s="6">
        <v>0</v>
      </c>
      <c r="S64" s="6">
        <v>0</v>
      </c>
      <c r="T64" s="4">
        <f t="shared" si="125"/>
        <v>0</v>
      </c>
      <c r="U64" s="3">
        <f t="shared" ref="U64:U68" si="130">+F64-I64-L64-O64-R64</f>
        <v>0</v>
      </c>
      <c r="V64" s="3">
        <f t="shared" ref="V64:V68" si="131">+G64-J64-M64-P64-S64</f>
        <v>73597.69</v>
      </c>
      <c r="W64" s="3">
        <f t="shared" ref="W64:W68" si="132">+H64-K64-N64-Q64-T64</f>
        <v>73597.69</v>
      </c>
    </row>
    <row r="65" spans="2:23" ht="26.25">
      <c r="B65" s="192"/>
      <c r="C65" s="202"/>
      <c r="D65" s="1">
        <v>3000</v>
      </c>
      <c r="E65" s="2" t="s">
        <v>15</v>
      </c>
      <c r="F65" s="6">
        <v>0</v>
      </c>
      <c r="G65" s="3">
        <f>+'Formato Especifico'!P135</f>
        <v>680000</v>
      </c>
      <c r="H65" s="4">
        <f t="shared" si="126"/>
        <v>680000</v>
      </c>
      <c r="I65" s="6">
        <v>0</v>
      </c>
      <c r="J65" s="3">
        <v>0</v>
      </c>
      <c r="K65" s="4">
        <f t="shared" si="127"/>
        <v>0</v>
      </c>
      <c r="L65" s="6">
        <v>0</v>
      </c>
      <c r="M65" s="3">
        <v>0</v>
      </c>
      <c r="N65" s="4">
        <f t="shared" si="128"/>
        <v>0</v>
      </c>
      <c r="O65" s="6">
        <v>0</v>
      </c>
      <c r="P65" s="3">
        <v>325829.2</v>
      </c>
      <c r="Q65" s="4">
        <f t="shared" si="129"/>
        <v>325829.2</v>
      </c>
      <c r="R65" s="6">
        <v>0</v>
      </c>
      <c r="S65" s="3">
        <v>0</v>
      </c>
      <c r="T65" s="4">
        <f t="shared" si="125"/>
        <v>0</v>
      </c>
      <c r="U65" s="3">
        <f t="shared" si="130"/>
        <v>0</v>
      </c>
      <c r="V65" s="3">
        <f t="shared" si="131"/>
        <v>354170.8</v>
      </c>
      <c r="W65" s="3">
        <f t="shared" si="132"/>
        <v>354170.8</v>
      </c>
    </row>
    <row r="66" spans="2:23" ht="26.25">
      <c r="B66" s="192"/>
      <c r="C66" s="202"/>
      <c r="D66" s="1">
        <v>4000</v>
      </c>
      <c r="E66" s="2" t="s">
        <v>27</v>
      </c>
      <c r="F66" s="6">
        <v>0</v>
      </c>
      <c r="G66" s="3">
        <f>+'Formato Especifico'!P146</f>
        <v>30000</v>
      </c>
      <c r="H66" s="4">
        <f t="shared" si="126"/>
        <v>30000</v>
      </c>
      <c r="I66" s="6">
        <v>0</v>
      </c>
      <c r="J66" s="3">
        <v>29464</v>
      </c>
      <c r="K66" s="4">
        <f t="shared" si="127"/>
        <v>29464</v>
      </c>
      <c r="L66" s="6">
        <v>0</v>
      </c>
      <c r="M66" s="3">
        <v>0</v>
      </c>
      <c r="N66" s="4">
        <f t="shared" si="128"/>
        <v>0</v>
      </c>
      <c r="O66" s="6">
        <v>0</v>
      </c>
      <c r="P66" s="3">
        <v>0</v>
      </c>
      <c r="Q66" s="4">
        <f t="shared" si="129"/>
        <v>0</v>
      </c>
      <c r="R66" s="6">
        <v>0</v>
      </c>
      <c r="S66" s="3">
        <v>0</v>
      </c>
      <c r="T66" s="4">
        <f t="shared" si="125"/>
        <v>0</v>
      </c>
      <c r="U66" s="3">
        <f t="shared" si="130"/>
        <v>0</v>
      </c>
      <c r="V66" s="3">
        <f t="shared" si="131"/>
        <v>536</v>
      </c>
      <c r="W66" s="3">
        <f t="shared" si="132"/>
        <v>536</v>
      </c>
    </row>
    <row r="67" spans="2:23" ht="26.25">
      <c r="B67" s="192"/>
      <c r="C67" s="202"/>
      <c r="D67" s="1">
        <v>5000</v>
      </c>
      <c r="E67" s="2" t="s">
        <v>28</v>
      </c>
      <c r="F67" s="6">
        <v>0</v>
      </c>
      <c r="G67" s="3">
        <f>+'Formato Especifico'!P150</f>
        <v>339100</v>
      </c>
      <c r="H67" s="4">
        <f t="shared" si="126"/>
        <v>339100</v>
      </c>
      <c r="I67" s="6">
        <v>0</v>
      </c>
      <c r="J67" s="3">
        <v>0</v>
      </c>
      <c r="K67" s="4">
        <f t="shared" si="127"/>
        <v>0</v>
      </c>
      <c r="L67" s="6">
        <v>0</v>
      </c>
      <c r="M67" s="3">
        <v>0</v>
      </c>
      <c r="N67" s="4">
        <f t="shared" si="128"/>
        <v>0</v>
      </c>
      <c r="O67" s="6">
        <v>0</v>
      </c>
      <c r="P67" s="3">
        <v>123279</v>
      </c>
      <c r="Q67" s="4">
        <f t="shared" si="129"/>
        <v>123279</v>
      </c>
      <c r="R67" s="6">
        <v>0</v>
      </c>
      <c r="S67" s="3">
        <v>0</v>
      </c>
      <c r="T67" s="4">
        <f t="shared" si="125"/>
        <v>0</v>
      </c>
      <c r="U67" s="3">
        <f t="shared" si="130"/>
        <v>0</v>
      </c>
      <c r="V67" s="3">
        <f t="shared" si="131"/>
        <v>215821</v>
      </c>
      <c r="W67" s="3">
        <f t="shared" si="132"/>
        <v>215821</v>
      </c>
    </row>
    <row r="68" spans="2:23" ht="27" thickBot="1">
      <c r="B68" s="192"/>
      <c r="C68" s="202"/>
      <c r="D68" s="1">
        <v>6000</v>
      </c>
      <c r="E68" s="2" t="s">
        <v>50</v>
      </c>
      <c r="F68" s="7">
        <v>0</v>
      </c>
      <c r="G68" s="8">
        <v>0</v>
      </c>
      <c r="H68" s="4">
        <f t="shared" si="126"/>
        <v>0</v>
      </c>
      <c r="I68" s="7">
        <v>0</v>
      </c>
      <c r="J68" s="8">
        <v>0</v>
      </c>
      <c r="K68" s="4">
        <f t="shared" si="127"/>
        <v>0</v>
      </c>
      <c r="L68" s="7">
        <v>0</v>
      </c>
      <c r="M68" s="8">
        <v>0</v>
      </c>
      <c r="N68" s="4">
        <f t="shared" si="128"/>
        <v>0</v>
      </c>
      <c r="O68" s="7">
        <v>0</v>
      </c>
      <c r="P68" s="8">
        <v>0</v>
      </c>
      <c r="Q68" s="4">
        <f t="shared" si="129"/>
        <v>0</v>
      </c>
      <c r="R68" s="7">
        <v>0</v>
      </c>
      <c r="S68" s="8">
        <v>0</v>
      </c>
      <c r="T68" s="4">
        <f t="shared" si="125"/>
        <v>0</v>
      </c>
      <c r="U68" s="3">
        <f t="shared" si="130"/>
        <v>0</v>
      </c>
      <c r="V68" s="3">
        <f t="shared" si="131"/>
        <v>0</v>
      </c>
      <c r="W68" s="3">
        <f t="shared" si="132"/>
        <v>0</v>
      </c>
    </row>
    <row r="69" spans="2:23" ht="68.25" customHeight="1">
      <c r="B69" s="207">
        <v>6</v>
      </c>
      <c r="C69" s="205" t="s">
        <v>162</v>
      </c>
      <c r="D69" s="205"/>
      <c r="E69" s="205"/>
      <c r="F69" s="13">
        <f>+F70+F77</f>
        <v>313200</v>
      </c>
      <c r="G69" s="13">
        <f t="shared" ref="G69:W69" si="133">+G70+G77</f>
        <v>13254077.18</v>
      </c>
      <c r="H69" s="13">
        <f t="shared" si="133"/>
        <v>13567277.18</v>
      </c>
      <c r="I69" s="13">
        <f t="shared" si="133"/>
        <v>0</v>
      </c>
      <c r="J69" s="13">
        <f t="shared" si="133"/>
        <v>242208.77</v>
      </c>
      <c r="K69" s="13">
        <f t="shared" si="133"/>
        <v>242208.77</v>
      </c>
      <c r="L69" s="13">
        <f t="shared" si="133"/>
        <v>0</v>
      </c>
      <c r="M69" s="13">
        <f t="shared" si="133"/>
        <v>0</v>
      </c>
      <c r="N69" s="13">
        <f t="shared" si="133"/>
        <v>0</v>
      </c>
      <c r="O69" s="13">
        <f t="shared" si="133"/>
        <v>0</v>
      </c>
      <c r="P69" s="13">
        <f t="shared" si="133"/>
        <v>5877339.5599999996</v>
      </c>
      <c r="Q69" s="13">
        <f t="shared" si="133"/>
        <v>5877339.5599999996</v>
      </c>
      <c r="R69" s="13">
        <f t="shared" si="133"/>
        <v>0</v>
      </c>
      <c r="S69" s="13">
        <f t="shared" si="133"/>
        <v>0</v>
      </c>
      <c r="T69" s="13">
        <f t="shared" si="133"/>
        <v>0</v>
      </c>
      <c r="U69" s="13">
        <f t="shared" si="133"/>
        <v>313200</v>
      </c>
      <c r="V69" s="13">
        <f t="shared" si="133"/>
        <v>7134528.8499999996</v>
      </c>
      <c r="W69" s="13">
        <f t="shared" si="133"/>
        <v>7447728.8499999996</v>
      </c>
    </row>
    <row r="70" spans="2:23" ht="78.75" customHeight="1">
      <c r="B70" s="208"/>
      <c r="C70" s="202">
        <v>10</v>
      </c>
      <c r="D70" s="206" t="s">
        <v>163</v>
      </c>
      <c r="E70" s="206"/>
      <c r="F70" s="14">
        <f>+SUM(F71:F76)</f>
        <v>0</v>
      </c>
      <c r="G70" s="14">
        <f t="shared" ref="G70" si="134">+SUM(G71:G76)</f>
        <v>13254077.18</v>
      </c>
      <c r="H70" s="14">
        <f>+SUM(H71:H76)</f>
        <v>13254077.18</v>
      </c>
      <c r="I70" s="14">
        <f>+SUM(I71:I76)</f>
        <v>0</v>
      </c>
      <c r="J70" s="14">
        <f t="shared" ref="J70:K70" si="135">+SUM(J71:J76)</f>
        <v>242208.77</v>
      </c>
      <c r="K70" s="14">
        <f t="shared" si="135"/>
        <v>242208.77</v>
      </c>
      <c r="L70" s="14">
        <f>+SUM(L71:L76)</f>
        <v>0</v>
      </c>
      <c r="M70" s="14">
        <f t="shared" ref="M70:N70" si="136">+SUM(M71:M76)</f>
        <v>0</v>
      </c>
      <c r="N70" s="14">
        <f t="shared" si="136"/>
        <v>0</v>
      </c>
      <c r="O70" s="14">
        <f>+SUM(O71:O76)</f>
        <v>0</v>
      </c>
      <c r="P70" s="14">
        <f t="shared" ref="P70:Q70" si="137">+SUM(P71:P76)</f>
        <v>5877339.5599999996</v>
      </c>
      <c r="Q70" s="14">
        <f t="shared" si="137"/>
        <v>5877339.5599999996</v>
      </c>
      <c r="R70" s="14">
        <f>+SUM(R71:R76)</f>
        <v>0</v>
      </c>
      <c r="S70" s="14">
        <f t="shared" ref="S70:T70" si="138">+SUM(S71:S76)</f>
        <v>0</v>
      </c>
      <c r="T70" s="14">
        <f t="shared" si="138"/>
        <v>0</v>
      </c>
      <c r="U70" s="14">
        <f t="shared" ref="U70" si="139">+SUM(U71:U76)</f>
        <v>0</v>
      </c>
      <c r="V70" s="14">
        <f t="shared" ref="V70" si="140">+SUM(V71:V76)</f>
        <v>7134528.8499999996</v>
      </c>
      <c r="W70" s="14">
        <f t="shared" ref="W70" si="141">+SUM(W71:W76)</f>
        <v>7134528.8499999996</v>
      </c>
    </row>
    <row r="71" spans="2:23" ht="26.25">
      <c r="B71" s="208"/>
      <c r="C71" s="202"/>
      <c r="D71" s="1">
        <v>1000</v>
      </c>
      <c r="E71" s="2" t="s">
        <v>2</v>
      </c>
      <c r="F71" s="3">
        <v>0</v>
      </c>
      <c r="G71" s="3">
        <f>+'Formato Especifico'!P166</f>
        <v>10702157.289999999</v>
      </c>
      <c r="H71" s="4">
        <f>+F71+G71</f>
        <v>10702157.289999999</v>
      </c>
      <c r="I71" s="3">
        <v>0</v>
      </c>
      <c r="J71" s="3">
        <v>0</v>
      </c>
      <c r="K71" s="4">
        <f>+I71+J71</f>
        <v>0</v>
      </c>
      <c r="L71" s="3">
        <v>0</v>
      </c>
      <c r="M71" s="3">
        <v>0</v>
      </c>
      <c r="N71" s="4">
        <f>+L71+M71</f>
        <v>0</v>
      </c>
      <c r="O71" s="3">
        <v>0</v>
      </c>
      <c r="P71" s="3">
        <v>5216477.5599999996</v>
      </c>
      <c r="Q71" s="4">
        <f>+O71+P71</f>
        <v>5216477.5599999996</v>
      </c>
      <c r="R71" s="3">
        <v>0</v>
      </c>
      <c r="S71" s="3">
        <v>0</v>
      </c>
      <c r="T71" s="4">
        <f t="shared" ref="T71:T76" si="142">+R71+S71</f>
        <v>0</v>
      </c>
      <c r="U71" s="3">
        <f>+F71-I71-L71-O71-R71</f>
        <v>0</v>
      </c>
      <c r="V71" s="3">
        <f>+G71-J71-M71-P71-S71</f>
        <v>5485679.7299999995</v>
      </c>
      <c r="W71" s="3">
        <f>+H71-K71-N71-Q71-T71</f>
        <v>5485679.7299999995</v>
      </c>
    </row>
    <row r="72" spans="2:23" ht="26.25">
      <c r="B72" s="208"/>
      <c r="C72" s="202"/>
      <c r="D72" s="1">
        <v>2000</v>
      </c>
      <c r="E72" s="2" t="s">
        <v>7</v>
      </c>
      <c r="F72" s="6">
        <v>0</v>
      </c>
      <c r="G72" s="3">
        <f>+'Formato Especifico'!P170</f>
        <v>547780</v>
      </c>
      <c r="H72" s="4">
        <f t="shared" ref="H72:H76" si="143">+F72+G72</f>
        <v>547780</v>
      </c>
      <c r="I72" s="6">
        <v>0</v>
      </c>
      <c r="J72" s="6">
        <v>39730.769999999997</v>
      </c>
      <c r="K72" s="4">
        <f t="shared" ref="K72:K76" si="144">+I72+J72</f>
        <v>39730.769999999997</v>
      </c>
      <c r="L72" s="6">
        <v>0</v>
      </c>
      <c r="M72" s="6">
        <v>0</v>
      </c>
      <c r="N72" s="4">
        <f t="shared" ref="N72:N76" si="145">+L72+M72</f>
        <v>0</v>
      </c>
      <c r="O72" s="6">
        <v>0</v>
      </c>
      <c r="P72" s="6">
        <v>37588.639999999999</v>
      </c>
      <c r="Q72" s="4">
        <f t="shared" ref="Q72:Q76" si="146">+O72+P72</f>
        <v>37588.639999999999</v>
      </c>
      <c r="R72" s="6">
        <v>0</v>
      </c>
      <c r="S72" s="6">
        <v>0</v>
      </c>
      <c r="T72" s="4">
        <f t="shared" si="142"/>
        <v>0</v>
      </c>
      <c r="U72" s="3">
        <f t="shared" ref="U72:U76" si="147">+F72-I72-L72-O72-R72</f>
        <v>0</v>
      </c>
      <c r="V72" s="3">
        <f t="shared" ref="V72:V76" si="148">+G72-J72-M72-P72-S72</f>
        <v>470460.58999999997</v>
      </c>
      <c r="W72" s="3">
        <f t="shared" ref="W72:W76" si="149">+H72-K72-N72-Q72-T72</f>
        <v>470460.58999999997</v>
      </c>
    </row>
    <row r="73" spans="2:23" ht="26.25">
      <c r="B73" s="208"/>
      <c r="C73" s="202"/>
      <c r="D73" s="1">
        <v>3000</v>
      </c>
      <c r="E73" s="2" t="s">
        <v>15</v>
      </c>
      <c r="F73" s="6">
        <v>0</v>
      </c>
      <c r="G73" s="3">
        <f>+'Formato Especifico'!P189</f>
        <v>240000</v>
      </c>
      <c r="H73" s="4">
        <f t="shared" si="143"/>
        <v>240000</v>
      </c>
      <c r="I73" s="6">
        <v>0</v>
      </c>
      <c r="J73" s="3">
        <v>0</v>
      </c>
      <c r="K73" s="4">
        <f t="shared" si="144"/>
        <v>0</v>
      </c>
      <c r="L73" s="6">
        <v>0</v>
      </c>
      <c r="M73" s="3">
        <v>0</v>
      </c>
      <c r="N73" s="4">
        <f t="shared" si="145"/>
        <v>0</v>
      </c>
      <c r="O73" s="6">
        <v>0</v>
      </c>
      <c r="P73" s="3">
        <v>0</v>
      </c>
      <c r="Q73" s="4">
        <f t="shared" si="146"/>
        <v>0</v>
      </c>
      <c r="R73" s="6">
        <v>0</v>
      </c>
      <c r="S73" s="3">
        <v>0</v>
      </c>
      <c r="T73" s="4">
        <f t="shared" si="142"/>
        <v>0</v>
      </c>
      <c r="U73" s="3">
        <f t="shared" si="147"/>
        <v>0</v>
      </c>
      <c r="V73" s="3">
        <f t="shared" si="148"/>
        <v>240000</v>
      </c>
      <c r="W73" s="3">
        <f t="shared" si="149"/>
        <v>240000</v>
      </c>
    </row>
    <row r="74" spans="2:23" ht="26.25">
      <c r="B74" s="208"/>
      <c r="C74" s="202"/>
      <c r="D74" s="1">
        <v>4000</v>
      </c>
      <c r="E74" s="2" t="s">
        <v>27</v>
      </c>
      <c r="F74" s="6">
        <v>0</v>
      </c>
      <c r="G74" s="3">
        <f>+'Formato Especifico'!P193</f>
        <v>50000</v>
      </c>
      <c r="H74" s="4">
        <f t="shared" si="143"/>
        <v>50000</v>
      </c>
      <c r="I74" s="6">
        <v>0</v>
      </c>
      <c r="J74" s="3">
        <v>49938</v>
      </c>
      <c r="K74" s="4">
        <f t="shared" si="144"/>
        <v>49938</v>
      </c>
      <c r="L74" s="6">
        <v>0</v>
      </c>
      <c r="M74" s="3">
        <v>0</v>
      </c>
      <c r="N74" s="4">
        <f t="shared" si="145"/>
        <v>0</v>
      </c>
      <c r="O74" s="6">
        <v>0</v>
      </c>
      <c r="P74" s="3">
        <v>0</v>
      </c>
      <c r="Q74" s="4">
        <f t="shared" si="146"/>
        <v>0</v>
      </c>
      <c r="R74" s="6">
        <v>0</v>
      </c>
      <c r="S74" s="3">
        <v>0</v>
      </c>
      <c r="T74" s="4">
        <f t="shared" si="142"/>
        <v>0</v>
      </c>
      <c r="U74" s="3">
        <f t="shared" si="147"/>
        <v>0</v>
      </c>
      <c r="V74" s="3">
        <f t="shared" si="148"/>
        <v>62</v>
      </c>
      <c r="W74" s="3">
        <f t="shared" si="149"/>
        <v>62</v>
      </c>
    </row>
    <row r="75" spans="2:23" ht="26.25">
      <c r="B75" s="208"/>
      <c r="C75" s="202"/>
      <c r="D75" s="1">
        <v>5000</v>
      </c>
      <c r="E75" s="2" t="s">
        <v>28</v>
      </c>
      <c r="F75" s="6">
        <v>0</v>
      </c>
      <c r="G75" s="3">
        <f>+'Formato Especifico'!P197</f>
        <v>1714139.8900000001</v>
      </c>
      <c r="H75" s="4">
        <f t="shared" si="143"/>
        <v>1714139.8900000001</v>
      </c>
      <c r="I75" s="6">
        <v>0</v>
      </c>
      <c r="J75" s="3">
        <v>152540</v>
      </c>
      <c r="K75" s="4">
        <f t="shared" si="144"/>
        <v>152540</v>
      </c>
      <c r="L75" s="6">
        <v>0</v>
      </c>
      <c r="M75" s="3">
        <v>0</v>
      </c>
      <c r="N75" s="4">
        <f t="shared" si="145"/>
        <v>0</v>
      </c>
      <c r="O75" s="6">
        <v>0</v>
      </c>
      <c r="P75" s="3">
        <v>623273.36</v>
      </c>
      <c r="Q75" s="4">
        <f t="shared" si="146"/>
        <v>623273.36</v>
      </c>
      <c r="R75" s="6">
        <v>0</v>
      </c>
      <c r="S75" s="3">
        <v>0</v>
      </c>
      <c r="T75" s="4">
        <f t="shared" si="142"/>
        <v>0</v>
      </c>
      <c r="U75" s="3">
        <f t="shared" si="147"/>
        <v>0</v>
      </c>
      <c r="V75" s="3">
        <f t="shared" si="148"/>
        <v>938326.53000000014</v>
      </c>
      <c r="W75" s="3">
        <f t="shared" si="149"/>
        <v>938326.53000000014</v>
      </c>
    </row>
    <row r="76" spans="2:23" ht="27" thickBot="1">
      <c r="B76" s="208"/>
      <c r="C76" s="202"/>
      <c r="D76" s="1">
        <v>6000</v>
      </c>
      <c r="E76" s="2" t="s">
        <v>50</v>
      </c>
      <c r="F76" s="7">
        <v>0</v>
      </c>
      <c r="G76" s="8">
        <v>0</v>
      </c>
      <c r="H76" s="4">
        <f t="shared" si="143"/>
        <v>0</v>
      </c>
      <c r="I76" s="7">
        <v>0</v>
      </c>
      <c r="J76" s="8">
        <v>0</v>
      </c>
      <c r="K76" s="4">
        <f t="shared" si="144"/>
        <v>0</v>
      </c>
      <c r="L76" s="7">
        <v>0</v>
      </c>
      <c r="M76" s="8">
        <v>0</v>
      </c>
      <c r="N76" s="4">
        <f t="shared" si="145"/>
        <v>0</v>
      </c>
      <c r="O76" s="7">
        <v>0</v>
      </c>
      <c r="P76" s="8">
        <v>0</v>
      </c>
      <c r="Q76" s="4">
        <f t="shared" si="146"/>
        <v>0</v>
      </c>
      <c r="R76" s="7">
        <v>0</v>
      </c>
      <c r="S76" s="8">
        <v>0</v>
      </c>
      <c r="T76" s="4">
        <f t="shared" si="142"/>
        <v>0</v>
      </c>
      <c r="U76" s="3">
        <f t="shared" si="147"/>
        <v>0</v>
      </c>
      <c r="V76" s="3">
        <f t="shared" si="148"/>
        <v>0</v>
      </c>
      <c r="W76" s="3">
        <f t="shared" si="149"/>
        <v>0</v>
      </c>
    </row>
    <row r="77" spans="2:23" ht="54.75" customHeight="1">
      <c r="B77" s="208"/>
      <c r="C77" s="202">
        <v>11</v>
      </c>
      <c r="D77" s="206" t="s">
        <v>166</v>
      </c>
      <c r="E77" s="206"/>
      <c r="F77" s="14">
        <f t="shared" ref="F77:H77" si="150">+SUM(F78:F83)</f>
        <v>313200</v>
      </c>
      <c r="G77" s="14">
        <f t="shared" si="150"/>
        <v>0</v>
      </c>
      <c r="H77" s="14">
        <f t="shared" si="150"/>
        <v>313200</v>
      </c>
      <c r="I77" s="14">
        <f>+SUM(I78:I83)</f>
        <v>0</v>
      </c>
      <c r="J77" s="14">
        <f t="shared" ref="J77:K77" si="151">+SUM(J78:J83)</f>
        <v>0</v>
      </c>
      <c r="K77" s="14">
        <f t="shared" si="151"/>
        <v>0</v>
      </c>
      <c r="L77" s="14">
        <f>+SUM(L78:L83)</f>
        <v>0</v>
      </c>
      <c r="M77" s="14">
        <f t="shared" ref="M77:N77" si="152">+SUM(M78:M83)</f>
        <v>0</v>
      </c>
      <c r="N77" s="14">
        <f t="shared" si="152"/>
        <v>0</v>
      </c>
      <c r="O77" s="14">
        <f>+SUM(O78:O83)</f>
        <v>0</v>
      </c>
      <c r="P77" s="14">
        <f t="shared" ref="P77:Q77" si="153">+SUM(P78:P83)</f>
        <v>0</v>
      </c>
      <c r="Q77" s="14">
        <f t="shared" si="153"/>
        <v>0</v>
      </c>
      <c r="R77" s="14">
        <f>+SUM(R78:R83)</f>
        <v>0</v>
      </c>
      <c r="S77" s="14">
        <f t="shared" ref="S77:T77" si="154">+SUM(S78:S83)</f>
        <v>0</v>
      </c>
      <c r="T77" s="14">
        <f t="shared" si="154"/>
        <v>0</v>
      </c>
      <c r="U77" s="14">
        <f>+SUM(U78:U83)</f>
        <v>313200</v>
      </c>
      <c r="V77" s="14">
        <f t="shared" ref="V77:W77" si="155">+SUM(V78:V83)</f>
        <v>0</v>
      </c>
      <c r="W77" s="14">
        <f t="shared" si="155"/>
        <v>313200</v>
      </c>
    </row>
    <row r="78" spans="2:23" ht="26.25">
      <c r="B78" s="208"/>
      <c r="C78" s="202"/>
      <c r="D78" s="1">
        <v>1000</v>
      </c>
      <c r="E78" s="2" t="s">
        <v>2</v>
      </c>
      <c r="F78" s="3">
        <v>0</v>
      </c>
      <c r="G78" s="3">
        <v>0</v>
      </c>
      <c r="H78" s="4">
        <f>+F78+G78</f>
        <v>0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v>0</v>
      </c>
      <c r="N78" s="4">
        <f>+L78+M78</f>
        <v>0</v>
      </c>
      <c r="O78" s="3">
        <v>0</v>
      </c>
      <c r="P78" s="3">
        <v>0</v>
      </c>
      <c r="Q78" s="4">
        <f>+O78+P78</f>
        <v>0</v>
      </c>
      <c r="R78" s="3">
        <v>0</v>
      </c>
      <c r="S78" s="3">
        <v>0</v>
      </c>
      <c r="T78" s="4">
        <f t="shared" ref="T78:T83" si="156">+R78+S78</f>
        <v>0</v>
      </c>
      <c r="U78" s="3">
        <f>+F78-I78-L78-O78-R78</f>
        <v>0</v>
      </c>
      <c r="V78" s="3">
        <f>+G78-J78-M78-P78-S78</f>
        <v>0</v>
      </c>
      <c r="W78" s="3">
        <f>+H78-K78-N78-Q78-T78</f>
        <v>0</v>
      </c>
    </row>
    <row r="79" spans="2:23" ht="26.25">
      <c r="B79" s="208"/>
      <c r="C79" s="202"/>
      <c r="D79" s="1">
        <v>2000</v>
      </c>
      <c r="E79" s="2" t="s">
        <v>7</v>
      </c>
      <c r="F79" s="6">
        <v>0</v>
      </c>
      <c r="G79" s="3">
        <v>0</v>
      </c>
      <c r="H79" s="4">
        <f t="shared" ref="H79:H83" si="157">+F79+G79</f>
        <v>0</v>
      </c>
      <c r="I79" s="6">
        <v>0</v>
      </c>
      <c r="J79" s="6">
        <v>0</v>
      </c>
      <c r="K79" s="4">
        <f t="shared" ref="K79:K83" si="158">+I79+J79</f>
        <v>0</v>
      </c>
      <c r="L79" s="6">
        <v>0</v>
      </c>
      <c r="M79" s="6">
        <v>0</v>
      </c>
      <c r="N79" s="4">
        <f t="shared" ref="N79:N83" si="159">+L79+M79</f>
        <v>0</v>
      </c>
      <c r="O79" s="6">
        <v>0</v>
      </c>
      <c r="P79" s="6">
        <v>0</v>
      </c>
      <c r="Q79" s="4">
        <f t="shared" ref="Q79:Q83" si="160">+O79+P79</f>
        <v>0</v>
      </c>
      <c r="R79" s="6">
        <v>0</v>
      </c>
      <c r="S79" s="6">
        <v>0</v>
      </c>
      <c r="T79" s="4">
        <f t="shared" si="156"/>
        <v>0</v>
      </c>
      <c r="U79" s="3">
        <f t="shared" ref="U79:U83" si="161">+F79-I79-L79-O79-R79</f>
        <v>0</v>
      </c>
      <c r="V79" s="3">
        <f t="shared" ref="V79:V83" si="162">+G79-J79-M79-P79-S79</f>
        <v>0</v>
      </c>
      <c r="W79" s="3">
        <f t="shared" ref="W79:W83" si="163">+H79-K79-N79-Q79-T79</f>
        <v>0</v>
      </c>
    </row>
    <row r="80" spans="2:23" ht="26.25">
      <c r="B80" s="208"/>
      <c r="C80" s="202"/>
      <c r="D80" s="1">
        <v>3000</v>
      </c>
      <c r="E80" s="2" t="s">
        <v>15</v>
      </c>
      <c r="F80" s="6">
        <f>+'Formato Especifico'!M220</f>
        <v>313200</v>
      </c>
      <c r="G80" s="6">
        <f>+'Formato Especifico'!P220</f>
        <v>0</v>
      </c>
      <c r="H80" s="4">
        <f t="shared" si="157"/>
        <v>313200</v>
      </c>
      <c r="I80" s="6">
        <v>0</v>
      </c>
      <c r="J80" s="3">
        <v>0</v>
      </c>
      <c r="K80" s="4">
        <f t="shared" si="158"/>
        <v>0</v>
      </c>
      <c r="L80" s="6">
        <v>0</v>
      </c>
      <c r="M80" s="3">
        <v>0</v>
      </c>
      <c r="N80" s="4">
        <f t="shared" si="159"/>
        <v>0</v>
      </c>
      <c r="O80" s="6">
        <v>0</v>
      </c>
      <c r="P80" s="3">
        <v>0</v>
      </c>
      <c r="Q80" s="4">
        <f t="shared" si="160"/>
        <v>0</v>
      </c>
      <c r="R80" s="6">
        <v>0</v>
      </c>
      <c r="S80" s="3">
        <v>0</v>
      </c>
      <c r="T80" s="4">
        <f t="shared" si="156"/>
        <v>0</v>
      </c>
      <c r="U80" s="3">
        <f t="shared" si="161"/>
        <v>313200</v>
      </c>
      <c r="V80" s="3">
        <f t="shared" si="162"/>
        <v>0</v>
      </c>
      <c r="W80" s="3">
        <f t="shared" si="163"/>
        <v>313200</v>
      </c>
    </row>
    <row r="81" spans="2:23" ht="26.25">
      <c r="B81" s="208"/>
      <c r="C81" s="202"/>
      <c r="D81" s="1">
        <v>4000</v>
      </c>
      <c r="E81" s="2" t="s">
        <v>27</v>
      </c>
      <c r="F81" s="6">
        <v>0</v>
      </c>
      <c r="G81" s="3">
        <v>0</v>
      </c>
      <c r="H81" s="4">
        <f t="shared" si="157"/>
        <v>0</v>
      </c>
      <c r="I81" s="6">
        <v>0</v>
      </c>
      <c r="J81" s="3">
        <v>0</v>
      </c>
      <c r="K81" s="4">
        <f t="shared" si="158"/>
        <v>0</v>
      </c>
      <c r="L81" s="6">
        <v>0</v>
      </c>
      <c r="M81" s="3">
        <v>0</v>
      </c>
      <c r="N81" s="4">
        <f t="shared" si="159"/>
        <v>0</v>
      </c>
      <c r="O81" s="6">
        <v>0</v>
      </c>
      <c r="P81" s="3">
        <v>0</v>
      </c>
      <c r="Q81" s="4">
        <f t="shared" si="160"/>
        <v>0</v>
      </c>
      <c r="R81" s="6">
        <v>0</v>
      </c>
      <c r="S81" s="3">
        <v>0</v>
      </c>
      <c r="T81" s="4">
        <f t="shared" si="156"/>
        <v>0</v>
      </c>
      <c r="U81" s="3">
        <f t="shared" si="161"/>
        <v>0</v>
      </c>
      <c r="V81" s="3">
        <f t="shared" si="162"/>
        <v>0</v>
      </c>
      <c r="W81" s="3">
        <f t="shared" si="163"/>
        <v>0</v>
      </c>
    </row>
    <row r="82" spans="2:23" ht="26.25">
      <c r="B82" s="208"/>
      <c r="C82" s="202"/>
      <c r="D82" s="1">
        <v>5000</v>
      </c>
      <c r="E82" s="2" t="s">
        <v>28</v>
      </c>
      <c r="F82" s="6">
        <v>0</v>
      </c>
      <c r="G82" s="3">
        <v>0</v>
      </c>
      <c r="H82" s="4">
        <f t="shared" si="157"/>
        <v>0</v>
      </c>
      <c r="I82" s="6">
        <v>0</v>
      </c>
      <c r="J82" s="3">
        <v>0</v>
      </c>
      <c r="K82" s="4">
        <f t="shared" si="158"/>
        <v>0</v>
      </c>
      <c r="L82" s="6">
        <v>0</v>
      </c>
      <c r="M82" s="3">
        <v>0</v>
      </c>
      <c r="N82" s="4">
        <f t="shared" si="159"/>
        <v>0</v>
      </c>
      <c r="O82" s="6">
        <v>0</v>
      </c>
      <c r="P82" s="3">
        <v>0</v>
      </c>
      <c r="Q82" s="4">
        <f t="shared" si="160"/>
        <v>0</v>
      </c>
      <c r="R82" s="6">
        <v>0</v>
      </c>
      <c r="S82" s="3">
        <v>0</v>
      </c>
      <c r="T82" s="4">
        <f t="shared" si="156"/>
        <v>0</v>
      </c>
      <c r="U82" s="3">
        <f t="shared" si="161"/>
        <v>0</v>
      </c>
      <c r="V82" s="3">
        <f t="shared" si="162"/>
        <v>0</v>
      </c>
      <c r="W82" s="3">
        <f t="shared" si="163"/>
        <v>0</v>
      </c>
    </row>
    <row r="83" spans="2:23" ht="27" thickBot="1">
      <c r="B83" s="211"/>
      <c r="C83" s="202"/>
      <c r="D83" s="1">
        <v>6000</v>
      </c>
      <c r="E83" s="2" t="s">
        <v>50</v>
      </c>
      <c r="F83" s="7">
        <v>0</v>
      </c>
      <c r="G83" s="8">
        <v>0</v>
      </c>
      <c r="H83" s="4">
        <f t="shared" si="157"/>
        <v>0</v>
      </c>
      <c r="I83" s="7">
        <v>0</v>
      </c>
      <c r="J83" s="8">
        <v>0</v>
      </c>
      <c r="K83" s="4">
        <f t="shared" si="158"/>
        <v>0</v>
      </c>
      <c r="L83" s="7">
        <v>0</v>
      </c>
      <c r="M83" s="8">
        <v>0</v>
      </c>
      <c r="N83" s="4">
        <f t="shared" si="159"/>
        <v>0</v>
      </c>
      <c r="O83" s="7">
        <v>0</v>
      </c>
      <c r="P83" s="8">
        <v>0</v>
      </c>
      <c r="Q83" s="4">
        <f t="shared" si="160"/>
        <v>0</v>
      </c>
      <c r="R83" s="7">
        <v>0</v>
      </c>
      <c r="S83" s="8">
        <v>0</v>
      </c>
      <c r="T83" s="4">
        <f t="shared" si="156"/>
        <v>0</v>
      </c>
      <c r="U83" s="3">
        <f t="shared" si="161"/>
        <v>0</v>
      </c>
      <c r="V83" s="3">
        <f t="shared" si="162"/>
        <v>0</v>
      </c>
      <c r="W83" s="3">
        <f t="shared" si="163"/>
        <v>0</v>
      </c>
    </row>
    <row r="84" spans="2:23" ht="54.75" customHeight="1">
      <c r="B84" s="207">
        <v>7</v>
      </c>
      <c r="C84" s="205" t="s">
        <v>167</v>
      </c>
      <c r="D84" s="205"/>
      <c r="E84" s="205"/>
      <c r="F84" s="13">
        <f>+F85+F92</f>
        <v>5297680</v>
      </c>
      <c r="G84" s="13">
        <f t="shared" ref="G84:W84" si="164">+G85+G92</f>
        <v>450000</v>
      </c>
      <c r="H84" s="13">
        <f t="shared" si="164"/>
        <v>5747680</v>
      </c>
      <c r="I84" s="13">
        <f t="shared" si="164"/>
        <v>0</v>
      </c>
      <c r="J84" s="13">
        <f t="shared" si="164"/>
        <v>0</v>
      </c>
      <c r="K84" s="13">
        <f t="shared" si="164"/>
        <v>0</v>
      </c>
      <c r="L84" s="13">
        <f t="shared" si="164"/>
        <v>0</v>
      </c>
      <c r="M84" s="13">
        <f t="shared" si="164"/>
        <v>0</v>
      </c>
      <c r="N84" s="13">
        <f t="shared" si="164"/>
        <v>0</v>
      </c>
      <c r="O84" s="13">
        <f t="shared" si="164"/>
        <v>2014443.01</v>
      </c>
      <c r="P84" s="13">
        <f t="shared" si="164"/>
        <v>447900</v>
      </c>
      <c r="Q84" s="13">
        <f t="shared" si="164"/>
        <v>2462343.0099999998</v>
      </c>
      <c r="R84" s="13">
        <f t="shared" si="164"/>
        <v>0</v>
      </c>
      <c r="S84" s="13">
        <f t="shared" si="164"/>
        <v>0</v>
      </c>
      <c r="T84" s="13">
        <f t="shared" si="164"/>
        <v>0</v>
      </c>
      <c r="U84" s="13">
        <f t="shared" si="164"/>
        <v>3283236.99</v>
      </c>
      <c r="V84" s="13">
        <f t="shared" si="164"/>
        <v>2100</v>
      </c>
      <c r="W84" s="13">
        <f t="shared" si="164"/>
        <v>3285336.99</v>
      </c>
    </row>
    <row r="85" spans="2:23" ht="26.25">
      <c r="B85" s="208"/>
      <c r="C85" s="202">
        <v>13</v>
      </c>
      <c r="D85" s="206" t="s">
        <v>168</v>
      </c>
      <c r="E85" s="206"/>
      <c r="F85" s="14">
        <f>+SUM(F86:F91)</f>
        <v>4038000</v>
      </c>
      <c r="G85" s="14">
        <f t="shared" ref="G85" si="165">+SUM(G86:G91)</f>
        <v>0</v>
      </c>
      <c r="H85" s="14">
        <f>+SUM(H86:H91)</f>
        <v>4038000</v>
      </c>
      <c r="I85" s="14">
        <f>+SUM(I86:I91)</f>
        <v>0</v>
      </c>
      <c r="J85" s="14">
        <f t="shared" ref="J85:K85" si="166">+SUM(J86:J91)</f>
        <v>0</v>
      </c>
      <c r="K85" s="14">
        <f t="shared" si="166"/>
        <v>0</v>
      </c>
      <c r="L85" s="14">
        <f>+SUM(L86:L91)</f>
        <v>0</v>
      </c>
      <c r="M85" s="14">
        <f t="shared" ref="M85:N85" si="167">+SUM(M86:M91)</f>
        <v>0</v>
      </c>
      <c r="N85" s="14">
        <f t="shared" si="167"/>
        <v>0</v>
      </c>
      <c r="O85" s="14">
        <f>+SUM(O86:O91)</f>
        <v>1905693.47</v>
      </c>
      <c r="P85" s="14">
        <f t="shared" ref="P85:Q85" si="168">+SUM(P86:P91)</f>
        <v>0</v>
      </c>
      <c r="Q85" s="14">
        <f t="shared" si="168"/>
        <v>1905693.47</v>
      </c>
      <c r="R85" s="14">
        <f>+SUM(R86:R91)</f>
        <v>0</v>
      </c>
      <c r="S85" s="14">
        <f t="shared" ref="S85:T85" si="169">+SUM(S86:S91)</f>
        <v>0</v>
      </c>
      <c r="T85" s="14">
        <f t="shared" si="169"/>
        <v>0</v>
      </c>
      <c r="U85" s="14">
        <f>+SUM(U86:U91)</f>
        <v>2132306.5300000003</v>
      </c>
      <c r="V85" s="14">
        <f t="shared" ref="V85" si="170">+SUM(V86:V91)</f>
        <v>0</v>
      </c>
      <c r="W85" s="14">
        <f t="shared" ref="W85" si="171">+SUM(W86:W91)</f>
        <v>2132306.5300000003</v>
      </c>
    </row>
    <row r="86" spans="2:23" ht="26.25">
      <c r="B86" s="208"/>
      <c r="C86" s="202"/>
      <c r="D86" s="1">
        <v>1000</v>
      </c>
      <c r="E86" s="2" t="s">
        <v>2</v>
      </c>
      <c r="F86" s="3">
        <v>0</v>
      </c>
      <c r="G86" s="3">
        <v>0</v>
      </c>
      <c r="H86" s="4">
        <f>+F86+G86</f>
        <v>0</v>
      </c>
      <c r="I86" s="3">
        <v>0</v>
      </c>
      <c r="J86" s="3">
        <v>0</v>
      </c>
      <c r="K86" s="4">
        <f>+I86+J86</f>
        <v>0</v>
      </c>
      <c r="L86" s="3">
        <v>0</v>
      </c>
      <c r="M86" s="3">
        <v>0</v>
      </c>
      <c r="N86" s="4">
        <f>+L86+M86</f>
        <v>0</v>
      </c>
      <c r="O86" s="3">
        <v>0</v>
      </c>
      <c r="P86" s="3">
        <v>0</v>
      </c>
      <c r="Q86" s="4">
        <f>+O86+P86</f>
        <v>0</v>
      </c>
      <c r="R86" s="3">
        <v>0</v>
      </c>
      <c r="S86" s="3">
        <v>0</v>
      </c>
      <c r="T86" s="4">
        <f t="shared" ref="T86:T91" si="172">+R86+S86</f>
        <v>0</v>
      </c>
      <c r="U86" s="3">
        <f>+F86-I86-L86-O86-R86</f>
        <v>0</v>
      </c>
      <c r="V86" s="3">
        <f>+G86-J86-M86-P86-S86</f>
        <v>0</v>
      </c>
      <c r="W86" s="3">
        <f>+H86-K86-N86-Q86-T86</f>
        <v>0</v>
      </c>
    </row>
    <row r="87" spans="2:23" ht="26.25">
      <c r="B87" s="208"/>
      <c r="C87" s="202"/>
      <c r="D87" s="1">
        <v>2000</v>
      </c>
      <c r="E87" s="2" t="s">
        <v>7</v>
      </c>
      <c r="F87" s="6">
        <v>0</v>
      </c>
      <c r="G87" s="3">
        <v>0</v>
      </c>
      <c r="H87" s="4">
        <f t="shared" ref="H87:H91" si="173">+F87+G87</f>
        <v>0</v>
      </c>
      <c r="I87" s="6">
        <v>0</v>
      </c>
      <c r="J87" s="6">
        <v>0</v>
      </c>
      <c r="K87" s="4">
        <f t="shared" ref="K87:K91" si="174">+I87+J87</f>
        <v>0</v>
      </c>
      <c r="L87" s="6">
        <v>0</v>
      </c>
      <c r="M87" s="6">
        <v>0</v>
      </c>
      <c r="N87" s="4">
        <f t="shared" ref="N87:N91" si="175">+L87+M87</f>
        <v>0</v>
      </c>
      <c r="O87" s="6">
        <v>0</v>
      </c>
      <c r="P87" s="6">
        <v>0</v>
      </c>
      <c r="Q87" s="4">
        <f t="shared" ref="Q87:Q91" si="176">+O87+P87</f>
        <v>0</v>
      </c>
      <c r="R87" s="6">
        <v>0</v>
      </c>
      <c r="S87" s="6">
        <v>0</v>
      </c>
      <c r="T87" s="4">
        <f t="shared" si="172"/>
        <v>0</v>
      </c>
      <c r="U87" s="3">
        <f t="shared" ref="U87:U91" si="177">+F87-I87-L87-O87-R87</f>
        <v>0</v>
      </c>
      <c r="V87" s="3">
        <f t="shared" ref="V87:V91" si="178">+G87-J87-M87-P87-S87</f>
        <v>0</v>
      </c>
      <c r="W87" s="3">
        <f t="shared" ref="W87:W91" si="179">+H87-K87-N87-Q87-T87</f>
        <v>0</v>
      </c>
    </row>
    <row r="88" spans="2:23" ht="26.25">
      <c r="B88" s="208"/>
      <c r="C88" s="202"/>
      <c r="D88" s="1">
        <v>3000</v>
      </c>
      <c r="E88" s="2" t="s">
        <v>15</v>
      </c>
      <c r="F88" s="6">
        <v>0</v>
      </c>
      <c r="G88" s="3">
        <v>0</v>
      </c>
      <c r="H88" s="4">
        <f t="shared" si="173"/>
        <v>0</v>
      </c>
      <c r="I88" s="6">
        <v>0</v>
      </c>
      <c r="J88" s="3">
        <v>0</v>
      </c>
      <c r="K88" s="4">
        <f t="shared" si="174"/>
        <v>0</v>
      </c>
      <c r="L88" s="6">
        <v>0</v>
      </c>
      <c r="M88" s="3">
        <v>0</v>
      </c>
      <c r="N88" s="4">
        <f t="shared" si="175"/>
        <v>0</v>
      </c>
      <c r="O88" s="6">
        <v>0</v>
      </c>
      <c r="P88" s="3">
        <v>0</v>
      </c>
      <c r="Q88" s="4">
        <f t="shared" si="176"/>
        <v>0</v>
      </c>
      <c r="R88" s="6">
        <v>0</v>
      </c>
      <c r="S88" s="3">
        <v>0</v>
      </c>
      <c r="T88" s="4">
        <f t="shared" si="172"/>
        <v>0</v>
      </c>
      <c r="U88" s="3">
        <f t="shared" si="177"/>
        <v>0</v>
      </c>
      <c r="V88" s="3">
        <f t="shared" si="178"/>
        <v>0</v>
      </c>
      <c r="W88" s="3">
        <f t="shared" si="179"/>
        <v>0</v>
      </c>
    </row>
    <row r="89" spans="2:23" ht="26.25">
      <c r="B89" s="208"/>
      <c r="C89" s="202"/>
      <c r="D89" s="1">
        <v>4000</v>
      </c>
      <c r="E89" s="2" t="s">
        <v>27</v>
      </c>
      <c r="F89" s="6">
        <v>0</v>
      </c>
      <c r="G89" s="3">
        <v>0</v>
      </c>
      <c r="H89" s="4">
        <f t="shared" si="173"/>
        <v>0</v>
      </c>
      <c r="I89" s="6">
        <v>0</v>
      </c>
      <c r="J89" s="3">
        <v>0</v>
      </c>
      <c r="K89" s="4">
        <f t="shared" si="174"/>
        <v>0</v>
      </c>
      <c r="L89" s="6">
        <v>0</v>
      </c>
      <c r="M89" s="3">
        <v>0</v>
      </c>
      <c r="N89" s="4">
        <f t="shared" si="175"/>
        <v>0</v>
      </c>
      <c r="O89" s="6">
        <v>0</v>
      </c>
      <c r="P89" s="3">
        <v>0</v>
      </c>
      <c r="Q89" s="4">
        <f t="shared" si="176"/>
        <v>0</v>
      </c>
      <c r="R89" s="6">
        <v>0</v>
      </c>
      <c r="S89" s="3">
        <v>0</v>
      </c>
      <c r="T89" s="4">
        <f t="shared" si="172"/>
        <v>0</v>
      </c>
      <c r="U89" s="3">
        <f t="shared" si="177"/>
        <v>0</v>
      </c>
      <c r="V89" s="3">
        <f t="shared" si="178"/>
        <v>0</v>
      </c>
      <c r="W89" s="3">
        <f t="shared" si="179"/>
        <v>0</v>
      </c>
    </row>
    <row r="90" spans="2:23" ht="26.25">
      <c r="B90" s="208"/>
      <c r="C90" s="202"/>
      <c r="D90" s="1">
        <v>5000</v>
      </c>
      <c r="E90" s="2" t="s">
        <v>28</v>
      </c>
      <c r="F90" s="6">
        <f>+'Formato Especifico'!M227</f>
        <v>4038000</v>
      </c>
      <c r="G90" s="3">
        <v>0</v>
      </c>
      <c r="H90" s="4">
        <f t="shared" si="173"/>
        <v>4038000</v>
      </c>
      <c r="I90" s="6">
        <v>0</v>
      </c>
      <c r="J90" s="3">
        <v>0</v>
      </c>
      <c r="K90" s="4">
        <f t="shared" si="174"/>
        <v>0</v>
      </c>
      <c r="L90" s="6">
        <v>0</v>
      </c>
      <c r="M90" s="3">
        <v>0</v>
      </c>
      <c r="N90" s="4">
        <f t="shared" si="175"/>
        <v>0</v>
      </c>
      <c r="O90" s="6">
        <v>1905693.47</v>
      </c>
      <c r="P90" s="3">
        <v>0</v>
      </c>
      <c r="Q90" s="4">
        <f t="shared" si="176"/>
        <v>1905693.47</v>
      </c>
      <c r="R90" s="6">
        <v>0</v>
      </c>
      <c r="S90" s="3">
        <v>0</v>
      </c>
      <c r="T90" s="4">
        <f t="shared" si="172"/>
        <v>0</v>
      </c>
      <c r="U90" s="3">
        <f t="shared" si="177"/>
        <v>2132306.5300000003</v>
      </c>
      <c r="V90" s="3">
        <f t="shared" si="178"/>
        <v>0</v>
      </c>
      <c r="W90" s="3">
        <f t="shared" si="179"/>
        <v>2132306.5300000003</v>
      </c>
    </row>
    <row r="91" spans="2:23" ht="27" thickBot="1">
      <c r="B91" s="208"/>
      <c r="C91" s="202"/>
      <c r="D91" s="1">
        <v>6000</v>
      </c>
      <c r="E91" s="2" t="s">
        <v>50</v>
      </c>
      <c r="F91" s="7">
        <v>0</v>
      </c>
      <c r="G91" s="8">
        <v>0</v>
      </c>
      <c r="H91" s="4">
        <f t="shared" si="173"/>
        <v>0</v>
      </c>
      <c r="I91" s="7">
        <v>0</v>
      </c>
      <c r="J91" s="8">
        <v>0</v>
      </c>
      <c r="K91" s="4">
        <f t="shared" si="174"/>
        <v>0</v>
      </c>
      <c r="L91" s="7">
        <v>0</v>
      </c>
      <c r="M91" s="8">
        <v>0</v>
      </c>
      <c r="N91" s="4">
        <f t="shared" si="175"/>
        <v>0</v>
      </c>
      <c r="O91" s="7">
        <v>0</v>
      </c>
      <c r="P91" s="8">
        <v>0</v>
      </c>
      <c r="Q91" s="4">
        <f t="shared" si="176"/>
        <v>0</v>
      </c>
      <c r="R91" s="7">
        <v>0</v>
      </c>
      <c r="S91" s="8">
        <v>0</v>
      </c>
      <c r="T91" s="4">
        <f t="shared" si="172"/>
        <v>0</v>
      </c>
      <c r="U91" s="3">
        <f t="shared" si="177"/>
        <v>0</v>
      </c>
      <c r="V91" s="3">
        <f t="shared" si="178"/>
        <v>0</v>
      </c>
      <c r="W91" s="3">
        <f t="shared" si="179"/>
        <v>0</v>
      </c>
    </row>
    <row r="92" spans="2:23" ht="51.75" customHeight="1">
      <c r="B92" s="208"/>
      <c r="C92" s="202">
        <v>14</v>
      </c>
      <c r="D92" s="206" t="s">
        <v>170</v>
      </c>
      <c r="E92" s="206"/>
      <c r="F92" s="14">
        <f t="shared" ref="F92:H92" si="180">+SUM(F93:F98)</f>
        <v>1259680</v>
      </c>
      <c r="G92" s="14">
        <f t="shared" si="180"/>
        <v>450000</v>
      </c>
      <c r="H92" s="14">
        <f t="shared" si="180"/>
        <v>1709680</v>
      </c>
      <c r="I92" s="14">
        <f>+SUM(I93:I98)</f>
        <v>0</v>
      </c>
      <c r="J92" s="14">
        <f t="shared" ref="J92:K92" si="181">+SUM(J93:J98)</f>
        <v>0</v>
      </c>
      <c r="K92" s="14">
        <f t="shared" si="181"/>
        <v>0</v>
      </c>
      <c r="L92" s="14">
        <f>+SUM(L93:L98)</f>
        <v>0</v>
      </c>
      <c r="M92" s="14">
        <f t="shared" ref="M92:N92" si="182">+SUM(M93:M98)</f>
        <v>0</v>
      </c>
      <c r="N92" s="14">
        <f t="shared" si="182"/>
        <v>0</v>
      </c>
      <c r="O92" s="14">
        <f>+SUM(O93:O98)</f>
        <v>108749.54000000001</v>
      </c>
      <c r="P92" s="14">
        <f t="shared" ref="P92:Q92" si="183">+SUM(P93:P98)</f>
        <v>447900</v>
      </c>
      <c r="Q92" s="14">
        <f t="shared" si="183"/>
        <v>556649.54</v>
      </c>
      <c r="R92" s="14">
        <f>+SUM(R93:R98)</f>
        <v>0</v>
      </c>
      <c r="S92" s="14">
        <f t="shared" ref="S92:T92" si="184">+SUM(S93:S98)</f>
        <v>0</v>
      </c>
      <c r="T92" s="14">
        <f t="shared" si="184"/>
        <v>0</v>
      </c>
      <c r="U92" s="14">
        <f>+SUM(U93:U98)</f>
        <v>1150930.46</v>
      </c>
      <c r="V92" s="14">
        <f t="shared" ref="V92" si="185">+SUM(V93:V98)</f>
        <v>2100</v>
      </c>
      <c r="W92" s="14">
        <f t="shared" ref="W92" si="186">+SUM(W93:W98)</f>
        <v>1153030.46</v>
      </c>
    </row>
    <row r="93" spans="2:23" ht="26.25">
      <c r="B93" s="208"/>
      <c r="C93" s="202"/>
      <c r="D93" s="1">
        <v>1000</v>
      </c>
      <c r="E93" s="2" t="s">
        <v>2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87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>
      <c r="B94" s="208"/>
      <c r="C94" s="202"/>
      <c r="D94" s="1">
        <v>2000</v>
      </c>
      <c r="E94" s="2" t="s">
        <v>7</v>
      </c>
      <c r="F94" s="6">
        <f>+'Formato Especifico'!M247</f>
        <v>509680</v>
      </c>
      <c r="G94" s="6">
        <f>+'Formato Especifico'!P247</f>
        <v>0</v>
      </c>
      <c r="H94" s="4">
        <f t="shared" ref="H94:H98" si="188">+F94+G94</f>
        <v>509680</v>
      </c>
      <c r="I94" s="6">
        <v>0</v>
      </c>
      <c r="J94" s="6">
        <v>0</v>
      </c>
      <c r="K94" s="4">
        <f t="shared" ref="K94:K98" si="189">+I94+J94</f>
        <v>0</v>
      </c>
      <c r="L94" s="6">
        <v>0</v>
      </c>
      <c r="M94" s="6">
        <v>0</v>
      </c>
      <c r="N94" s="4">
        <f t="shared" ref="N94:N98" si="190">+L94+M94</f>
        <v>0</v>
      </c>
      <c r="O94" s="6">
        <v>39980.1</v>
      </c>
      <c r="P94" s="6">
        <v>0</v>
      </c>
      <c r="Q94" s="4">
        <f t="shared" ref="Q94:Q98" si="191">+O94+P94</f>
        <v>39980.1</v>
      </c>
      <c r="R94" s="6">
        <v>0</v>
      </c>
      <c r="S94" s="6">
        <v>0</v>
      </c>
      <c r="T94" s="4">
        <f t="shared" si="187"/>
        <v>0</v>
      </c>
      <c r="U94" s="3">
        <f t="shared" ref="U94:U98" si="192">+F94-I94-L94-O94-R94</f>
        <v>469699.9</v>
      </c>
      <c r="V94" s="3">
        <f t="shared" ref="V94:V98" si="193">+G94-J94-M94-P94-S94</f>
        <v>0</v>
      </c>
      <c r="W94" s="3">
        <f t="shared" ref="W94:W98" si="194">+H94-K94-N94-Q94-T94</f>
        <v>469699.9</v>
      </c>
    </row>
    <row r="95" spans="2:23" ht="26.25">
      <c r="B95" s="208"/>
      <c r="C95" s="202"/>
      <c r="D95" s="1">
        <v>3000</v>
      </c>
      <c r="E95" s="2" t="s">
        <v>15</v>
      </c>
      <c r="F95" s="6">
        <f>+'Formato Especifico'!M256</f>
        <v>200000</v>
      </c>
      <c r="G95" s="6">
        <f>+'Formato Especifico'!P256</f>
        <v>450000</v>
      </c>
      <c r="H95" s="4">
        <f t="shared" si="188"/>
        <v>650000</v>
      </c>
      <c r="I95" s="6">
        <v>0</v>
      </c>
      <c r="J95" s="3">
        <v>0</v>
      </c>
      <c r="K95" s="4">
        <f t="shared" si="189"/>
        <v>0</v>
      </c>
      <c r="L95" s="6">
        <v>0</v>
      </c>
      <c r="M95" s="3">
        <v>0</v>
      </c>
      <c r="N95" s="4">
        <f t="shared" si="190"/>
        <v>0</v>
      </c>
      <c r="O95" s="6">
        <v>0</v>
      </c>
      <c r="P95" s="3">
        <v>447900</v>
      </c>
      <c r="Q95" s="4">
        <f t="shared" si="191"/>
        <v>447900</v>
      </c>
      <c r="R95" s="6">
        <v>0</v>
      </c>
      <c r="S95" s="3">
        <v>0</v>
      </c>
      <c r="T95" s="4">
        <f t="shared" si="187"/>
        <v>0</v>
      </c>
      <c r="U95" s="3">
        <f t="shared" si="192"/>
        <v>200000</v>
      </c>
      <c r="V95" s="3">
        <f t="shared" si="193"/>
        <v>2100</v>
      </c>
      <c r="W95" s="3">
        <f t="shared" si="194"/>
        <v>202100</v>
      </c>
    </row>
    <row r="96" spans="2:23" ht="26.25">
      <c r="B96" s="208"/>
      <c r="C96" s="202"/>
      <c r="D96" s="1">
        <v>4000</v>
      </c>
      <c r="E96" s="2" t="s">
        <v>27</v>
      </c>
      <c r="F96" s="6">
        <v>0</v>
      </c>
      <c r="G96" s="3">
        <v>0</v>
      </c>
      <c r="H96" s="4">
        <f t="shared" si="188"/>
        <v>0</v>
      </c>
      <c r="I96" s="6">
        <v>0</v>
      </c>
      <c r="J96" s="3">
        <v>0</v>
      </c>
      <c r="K96" s="4">
        <f t="shared" si="189"/>
        <v>0</v>
      </c>
      <c r="L96" s="6">
        <v>0</v>
      </c>
      <c r="M96" s="3">
        <v>0</v>
      </c>
      <c r="N96" s="4">
        <f t="shared" si="190"/>
        <v>0</v>
      </c>
      <c r="O96" s="6">
        <v>0</v>
      </c>
      <c r="P96" s="3">
        <v>0</v>
      </c>
      <c r="Q96" s="4">
        <f t="shared" si="191"/>
        <v>0</v>
      </c>
      <c r="R96" s="6">
        <v>0</v>
      </c>
      <c r="S96" s="3">
        <v>0</v>
      </c>
      <c r="T96" s="4">
        <f t="shared" si="187"/>
        <v>0</v>
      </c>
      <c r="U96" s="3">
        <f t="shared" si="192"/>
        <v>0</v>
      </c>
      <c r="V96" s="3">
        <f t="shared" si="193"/>
        <v>0</v>
      </c>
      <c r="W96" s="3">
        <f t="shared" si="194"/>
        <v>0</v>
      </c>
    </row>
    <row r="97" spans="2:23" ht="26.25">
      <c r="B97" s="208"/>
      <c r="C97" s="202"/>
      <c r="D97" s="1">
        <v>5000</v>
      </c>
      <c r="E97" s="2" t="s">
        <v>28</v>
      </c>
      <c r="F97" s="6">
        <f>+'Formato Especifico'!M260</f>
        <v>550000</v>
      </c>
      <c r="G97" s="6">
        <f>+'Formato Especifico'!P260</f>
        <v>0</v>
      </c>
      <c r="H97" s="4">
        <f t="shared" si="188"/>
        <v>550000</v>
      </c>
      <c r="I97" s="6">
        <v>0</v>
      </c>
      <c r="J97" s="3">
        <v>0</v>
      </c>
      <c r="K97" s="4">
        <f t="shared" si="189"/>
        <v>0</v>
      </c>
      <c r="L97" s="6">
        <v>0</v>
      </c>
      <c r="M97" s="3">
        <v>0</v>
      </c>
      <c r="N97" s="4">
        <f t="shared" si="190"/>
        <v>0</v>
      </c>
      <c r="O97" s="6">
        <v>68769.440000000002</v>
      </c>
      <c r="P97" s="3">
        <v>0</v>
      </c>
      <c r="Q97" s="4">
        <f t="shared" si="191"/>
        <v>68769.440000000002</v>
      </c>
      <c r="R97" s="6">
        <v>0</v>
      </c>
      <c r="S97" s="3">
        <v>0</v>
      </c>
      <c r="T97" s="4">
        <f t="shared" si="187"/>
        <v>0</v>
      </c>
      <c r="U97" s="3">
        <f t="shared" si="192"/>
        <v>481230.56</v>
      </c>
      <c r="V97" s="3">
        <f t="shared" si="193"/>
        <v>0</v>
      </c>
      <c r="W97" s="3">
        <f t="shared" si="194"/>
        <v>481230.56</v>
      </c>
    </row>
    <row r="98" spans="2:23" ht="27" thickBot="1">
      <c r="B98" s="209"/>
      <c r="C98" s="202"/>
      <c r="D98" s="1">
        <v>6000</v>
      </c>
      <c r="E98" s="2" t="s">
        <v>50</v>
      </c>
      <c r="F98" s="7">
        <v>0</v>
      </c>
      <c r="G98" s="8">
        <v>0</v>
      </c>
      <c r="H98" s="4">
        <f t="shared" si="188"/>
        <v>0</v>
      </c>
      <c r="I98" s="7">
        <v>0</v>
      </c>
      <c r="J98" s="8">
        <v>0</v>
      </c>
      <c r="K98" s="4">
        <f t="shared" si="189"/>
        <v>0</v>
      </c>
      <c r="L98" s="7">
        <v>0</v>
      </c>
      <c r="M98" s="8">
        <v>0</v>
      </c>
      <c r="N98" s="4">
        <f t="shared" si="190"/>
        <v>0</v>
      </c>
      <c r="O98" s="7">
        <v>0</v>
      </c>
      <c r="P98" s="8">
        <v>0</v>
      </c>
      <c r="Q98" s="4">
        <f t="shared" si="191"/>
        <v>0</v>
      </c>
      <c r="R98" s="7">
        <v>0</v>
      </c>
      <c r="S98" s="8">
        <v>0</v>
      </c>
      <c r="T98" s="4">
        <f t="shared" si="187"/>
        <v>0</v>
      </c>
      <c r="U98" s="3">
        <f t="shared" si="192"/>
        <v>0</v>
      </c>
      <c r="V98" s="3">
        <f t="shared" si="193"/>
        <v>0</v>
      </c>
      <c r="W98" s="3">
        <f t="shared" si="194"/>
        <v>0</v>
      </c>
    </row>
    <row r="99" spans="2:23" ht="26.25">
      <c r="B99" s="212">
        <v>8</v>
      </c>
      <c r="C99" s="205" t="s">
        <v>112</v>
      </c>
      <c r="D99" s="205"/>
      <c r="E99" s="205"/>
      <c r="F99" s="13">
        <f>+F100+F107+F114+F121+F128</f>
        <v>159112956.685</v>
      </c>
      <c r="G99" s="13">
        <f t="shared" ref="G99:W99" si="195">+G100+G107+G114+G121+G128</f>
        <v>5845836.4000000004</v>
      </c>
      <c r="H99" s="13">
        <f t="shared" si="195"/>
        <v>164958793.08500001</v>
      </c>
      <c r="I99" s="13">
        <f t="shared" si="195"/>
        <v>26762394.68</v>
      </c>
      <c r="J99" s="13">
        <f t="shared" si="195"/>
        <v>1032064.6</v>
      </c>
      <c r="K99" s="13">
        <f t="shared" si="195"/>
        <v>27794459.280000001</v>
      </c>
      <c r="L99" s="13">
        <f t="shared" si="195"/>
        <v>71300</v>
      </c>
      <c r="M99" s="13">
        <f t="shared" si="195"/>
        <v>12408</v>
      </c>
      <c r="N99" s="13">
        <f t="shared" si="195"/>
        <v>83708</v>
      </c>
      <c r="O99" s="13">
        <f t="shared" si="195"/>
        <v>27281375.890000001</v>
      </c>
      <c r="P99" s="13">
        <f t="shared" si="195"/>
        <v>2921305.8899999997</v>
      </c>
      <c r="Q99" s="13">
        <f t="shared" si="195"/>
        <v>30202681.780000001</v>
      </c>
      <c r="R99" s="13">
        <f t="shared" si="195"/>
        <v>0</v>
      </c>
      <c r="S99" s="13">
        <f t="shared" si="195"/>
        <v>0</v>
      </c>
      <c r="T99" s="13">
        <f t="shared" si="195"/>
        <v>0</v>
      </c>
      <c r="U99" s="13">
        <f t="shared" si="195"/>
        <v>104997886.11499998</v>
      </c>
      <c r="V99" s="13">
        <f t="shared" si="195"/>
        <v>1880057.91</v>
      </c>
      <c r="W99" s="13">
        <f t="shared" si="195"/>
        <v>106877944.02499999</v>
      </c>
    </row>
    <row r="100" spans="2:23" ht="26.25">
      <c r="B100" s="208"/>
      <c r="C100" s="202">
        <v>15</v>
      </c>
      <c r="D100" s="206" t="s">
        <v>173</v>
      </c>
      <c r="E100" s="206"/>
      <c r="F100" s="14">
        <f>+SUM(F101:F106)</f>
        <v>3937870</v>
      </c>
      <c r="G100" s="14">
        <f t="shared" ref="G100" si="196">+SUM(G101:G106)</f>
        <v>3586209.9</v>
      </c>
      <c r="H100" s="14">
        <f>+SUM(H101:H106)</f>
        <v>7524079.9000000004</v>
      </c>
      <c r="I100" s="14">
        <f>+SUM(I101:I106)</f>
        <v>817568</v>
      </c>
      <c r="J100" s="14">
        <f t="shared" ref="J100:K100" si="197">+SUM(J101:J106)</f>
        <v>275804.59999999998</v>
      </c>
      <c r="K100" s="14">
        <f t="shared" si="197"/>
        <v>1093372.6000000001</v>
      </c>
      <c r="L100" s="14">
        <f>+SUM(L101:L106)</f>
        <v>71300</v>
      </c>
      <c r="M100" s="14">
        <f t="shared" ref="M100:N100" si="198">+SUM(M101:M106)</f>
        <v>12408</v>
      </c>
      <c r="N100" s="14">
        <f t="shared" si="198"/>
        <v>83708</v>
      </c>
      <c r="O100" s="14">
        <f>+SUM(O101:O106)</f>
        <v>1336549.21</v>
      </c>
      <c r="P100" s="14">
        <f t="shared" ref="P100:Q100" si="199">+SUM(P101:P106)</f>
        <v>1528500.95</v>
      </c>
      <c r="Q100" s="14">
        <f t="shared" si="199"/>
        <v>2865050.16</v>
      </c>
      <c r="R100" s="14">
        <f>+SUM(R101:R106)</f>
        <v>0</v>
      </c>
      <c r="S100" s="14">
        <f t="shared" ref="S100:T100" si="200">+SUM(S101:S106)</f>
        <v>0</v>
      </c>
      <c r="T100" s="14">
        <f t="shared" si="200"/>
        <v>0</v>
      </c>
      <c r="U100" s="14">
        <f t="shared" ref="U100:W100" si="201">+SUM(U101:U106)</f>
        <v>1712452.79</v>
      </c>
      <c r="V100" s="14">
        <f t="shared" si="201"/>
        <v>1769496.3499999999</v>
      </c>
      <c r="W100" s="14">
        <f t="shared" si="201"/>
        <v>3481949.1399999997</v>
      </c>
    </row>
    <row r="101" spans="2:23" ht="26.25">
      <c r="B101" s="208"/>
      <c r="C101" s="202"/>
      <c r="D101" s="1">
        <v>1000</v>
      </c>
      <c r="E101" s="2" t="s">
        <v>2</v>
      </c>
      <c r="F101" s="3">
        <v>0</v>
      </c>
      <c r="G101" s="3">
        <f>+'Formato Especifico'!P278</f>
        <v>1792729.9</v>
      </c>
      <c r="H101" s="4">
        <f>+F101+G101</f>
        <v>1792729.9</v>
      </c>
      <c r="I101" s="3">
        <v>0</v>
      </c>
      <c r="J101" s="3">
        <v>275804.59999999998</v>
      </c>
      <c r="K101" s="4">
        <f>+I101+J101</f>
        <v>275804.59999999998</v>
      </c>
      <c r="L101" s="3">
        <v>0</v>
      </c>
      <c r="M101" s="3">
        <v>0</v>
      </c>
      <c r="N101" s="4">
        <f>+L101+M101</f>
        <v>0</v>
      </c>
      <c r="O101" s="3">
        <v>0</v>
      </c>
      <c r="P101" s="3">
        <v>804287.13</v>
      </c>
      <c r="Q101" s="4">
        <f>+O101+P101</f>
        <v>804287.13</v>
      </c>
      <c r="R101" s="3">
        <v>0</v>
      </c>
      <c r="S101" s="3">
        <v>0</v>
      </c>
      <c r="T101" s="4">
        <f t="shared" ref="T101:T106" si="202">+R101+S101</f>
        <v>0</v>
      </c>
      <c r="U101" s="3">
        <f>+F101-I101-L101-O101-R101</f>
        <v>0</v>
      </c>
      <c r="V101" s="3">
        <f>+G101-J101-M101-P101-S101</f>
        <v>712638.16999999981</v>
      </c>
      <c r="W101" s="3">
        <f>+H101-K101-N101-Q101-T101</f>
        <v>712638.16999999981</v>
      </c>
    </row>
    <row r="102" spans="2:23" ht="26.25">
      <c r="B102" s="208"/>
      <c r="C102" s="202"/>
      <c r="D102" s="1">
        <v>2000</v>
      </c>
      <c r="E102" s="2" t="s">
        <v>7</v>
      </c>
      <c r="F102" s="6">
        <v>0</v>
      </c>
      <c r="G102" s="3">
        <f>+'Formato Especifico'!P282</f>
        <v>741000</v>
      </c>
      <c r="H102" s="4">
        <f t="shared" ref="H102:H106" si="203">+F102+G102</f>
        <v>741000</v>
      </c>
      <c r="I102" s="6">
        <v>0</v>
      </c>
      <c r="J102" s="6">
        <v>0</v>
      </c>
      <c r="K102" s="4">
        <f t="shared" ref="K102:K106" si="204">+I102+J102</f>
        <v>0</v>
      </c>
      <c r="L102" s="6">
        <v>0</v>
      </c>
      <c r="M102" s="6">
        <v>0</v>
      </c>
      <c r="N102" s="4">
        <f t="shared" ref="N102:N106" si="205">+L102+M102</f>
        <v>0</v>
      </c>
      <c r="O102" s="6">
        <v>0</v>
      </c>
      <c r="P102" s="6">
        <v>614389.9</v>
      </c>
      <c r="Q102" s="4">
        <f t="shared" ref="Q102:Q106" si="206">+O102+P102</f>
        <v>614389.9</v>
      </c>
      <c r="R102" s="6">
        <v>0</v>
      </c>
      <c r="S102" s="6">
        <v>0</v>
      </c>
      <c r="T102" s="4">
        <f t="shared" si="202"/>
        <v>0</v>
      </c>
      <c r="U102" s="3">
        <f t="shared" ref="U102:U106" si="207">+F102-I102-L102-O102-R102</f>
        <v>0</v>
      </c>
      <c r="V102" s="3">
        <f t="shared" ref="V102:V106" si="208">+G102-J102-M102-P102-S102</f>
        <v>126610.09999999998</v>
      </c>
      <c r="W102" s="3">
        <f t="shared" ref="W102:W106" si="209">+H102-K102-N102-Q102-T102</f>
        <v>126610.09999999998</v>
      </c>
    </row>
    <row r="103" spans="2:23" ht="26.25">
      <c r="B103" s="208"/>
      <c r="C103" s="202"/>
      <c r="D103" s="1">
        <v>3000</v>
      </c>
      <c r="E103" s="2" t="s">
        <v>15</v>
      </c>
      <c r="F103" s="6">
        <f>+'Formato Especifico'!M299</f>
        <v>1305870</v>
      </c>
      <c r="G103" s="3">
        <f>+'Formato Especifico'!P299</f>
        <v>452480</v>
      </c>
      <c r="H103" s="4">
        <f t="shared" si="203"/>
        <v>1758350</v>
      </c>
      <c r="I103" s="6">
        <v>0</v>
      </c>
      <c r="J103" s="3">
        <v>0</v>
      </c>
      <c r="K103" s="4">
        <f t="shared" si="204"/>
        <v>0</v>
      </c>
      <c r="L103" s="6">
        <v>71300</v>
      </c>
      <c r="M103" s="3">
        <v>12408</v>
      </c>
      <c r="N103" s="4">
        <f t="shared" si="205"/>
        <v>83708</v>
      </c>
      <c r="O103" s="6">
        <v>133400</v>
      </c>
      <c r="P103" s="3">
        <v>109823.92</v>
      </c>
      <c r="Q103" s="4">
        <f t="shared" si="206"/>
        <v>243223.91999999998</v>
      </c>
      <c r="R103" s="6">
        <v>0</v>
      </c>
      <c r="S103" s="3">
        <v>0</v>
      </c>
      <c r="T103" s="4">
        <f t="shared" si="202"/>
        <v>0</v>
      </c>
      <c r="U103" s="3">
        <f t="shared" si="207"/>
        <v>1101170</v>
      </c>
      <c r="V103" s="3">
        <f t="shared" si="208"/>
        <v>330248.08</v>
      </c>
      <c r="W103" s="3">
        <f t="shared" si="209"/>
        <v>1431418.08</v>
      </c>
    </row>
    <row r="104" spans="2:23" ht="26.25">
      <c r="B104" s="208"/>
      <c r="C104" s="202"/>
      <c r="D104" s="1">
        <v>4000</v>
      </c>
      <c r="E104" s="2" t="s">
        <v>27</v>
      </c>
      <c r="F104" s="6">
        <v>0</v>
      </c>
      <c r="G104" s="3">
        <v>0</v>
      </c>
      <c r="H104" s="4">
        <f t="shared" si="203"/>
        <v>0</v>
      </c>
      <c r="I104" s="6">
        <v>0</v>
      </c>
      <c r="J104" s="3">
        <v>0</v>
      </c>
      <c r="K104" s="4">
        <f t="shared" si="204"/>
        <v>0</v>
      </c>
      <c r="L104" s="6">
        <v>0</v>
      </c>
      <c r="M104" s="3">
        <v>0</v>
      </c>
      <c r="N104" s="4">
        <f t="shared" si="205"/>
        <v>0</v>
      </c>
      <c r="O104" s="6">
        <v>0</v>
      </c>
      <c r="P104" s="3">
        <v>0</v>
      </c>
      <c r="Q104" s="4">
        <f t="shared" si="206"/>
        <v>0</v>
      </c>
      <c r="R104" s="6">
        <v>0</v>
      </c>
      <c r="S104" s="3">
        <v>0</v>
      </c>
      <c r="T104" s="4">
        <f t="shared" si="202"/>
        <v>0</v>
      </c>
      <c r="U104" s="3">
        <f t="shared" si="207"/>
        <v>0</v>
      </c>
      <c r="V104" s="3">
        <f t="shared" si="208"/>
        <v>0</v>
      </c>
      <c r="W104" s="3">
        <f t="shared" si="209"/>
        <v>0</v>
      </c>
    </row>
    <row r="105" spans="2:23" ht="26.25">
      <c r="B105" s="208"/>
      <c r="C105" s="202"/>
      <c r="D105" s="1">
        <v>5000</v>
      </c>
      <c r="E105" s="2" t="s">
        <v>28</v>
      </c>
      <c r="F105" s="6">
        <f>+'Formato Especifico'!M311</f>
        <v>2632000</v>
      </c>
      <c r="G105" s="3">
        <f>+'Formato Especifico'!P311</f>
        <v>600000</v>
      </c>
      <c r="H105" s="4">
        <f t="shared" si="203"/>
        <v>3232000</v>
      </c>
      <c r="I105" s="6">
        <v>817568</v>
      </c>
      <c r="J105" s="3">
        <v>0</v>
      </c>
      <c r="K105" s="4">
        <f t="shared" si="204"/>
        <v>817568</v>
      </c>
      <c r="L105" s="6">
        <v>0</v>
      </c>
      <c r="M105" s="3">
        <v>0</v>
      </c>
      <c r="N105" s="4">
        <f t="shared" si="205"/>
        <v>0</v>
      </c>
      <c r="O105" s="6">
        <v>1203149.21</v>
      </c>
      <c r="P105" s="3">
        <v>0</v>
      </c>
      <c r="Q105" s="4">
        <f t="shared" si="206"/>
        <v>1203149.21</v>
      </c>
      <c r="R105" s="6">
        <v>0</v>
      </c>
      <c r="S105" s="3">
        <v>0</v>
      </c>
      <c r="T105" s="4">
        <f t="shared" si="202"/>
        <v>0</v>
      </c>
      <c r="U105" s="3">
        <f t="shared" si="207"/>
        <v>611282.79</v>
      </c>
      <c r="V105" s="3">
        <f t="shared" si="208"/>
        <v>600000</v>
      </c>
      <c r="W105" s="3">
        <f t="shared" si="209"/>
        <v>1211282.79</v>
      </c>
    </row>
    <row r="106" spans="2:23" ht="27" thickBot="1">
      <c r="B106" s="208"/>
      <c r="C106" s="202"/>
      <c r="D106" s="1">
        <v>6000</v>
      </c>
      <c r="E106" s="2" t="s">
        <v>50</v>
      </c>
      <c r="F106" s="7">
        <v>0</v>
      </c>
      <c r="G106" s="8">
        <v>0</v>
      </c>
      <c r="H106" s="4">
        <f t="shared" si="203"/>
        <v>0</v>
      </c>
      <c r="I106" s="7">
        <v>0</v>
      </c>
      <c r="J106" s="8">
        <v>0</v>
      </c>
      <c r="K106" s="4">
        <f t="shared" si="204"/>
        <v>0</v>
      </c>
      <c r="L106" s="7">
        <v>0</v>
      </c>
      <c r="M106" s="8">
        <v>0</v>
      </c>
      <c r="N106" s="4">
        <f t="shared" si="205"/>
        <v>0</v>
      </c>
      <c r="O106" s="7">
        <v>0</v>
      </c>
      <c r="P106" s="8">
        <v>0</v>
      </c>
      <c r="Q106" s="4">
        <f t="shared" si="206"/>
        <v>0</v>
      </c>
      <c r="R106" s="7">
        <v>0</v>
      </c>
      <c r="S106" s="8">
        <v>0</v>
      </c>
      <c r="T106" s="4">
        <f t="shared" si="202"/>
        <v>0</v>
      </c>
      <c r="U106" s="3">
        <f t="shared" si="207"/>
        <v>0</v>
      </c>
      <c r="V106" s="3">
        <f t="shared" si="208"/>
        <v>0</v>
      </c>
      <c r="W106" s="3">
        <f t="shared" si="209"/>
        <v>0</v>
      </c>
    </row>
    <row r="107" spans="2:23" ht="51.75" customHeight="1">
      <c r="B107" s="208"/>
      <c r="C107" s="202">
        <v>16</v>
      </c>
      <c r="D107" s="206" t="s">
        <v>176</v>
      </c>
      <c r="E107" s="206"/>
      <c r="F107" s="14">
        <f>+SUM(F108:F113)</f>
        <v>16281000</v>
      </c>
      <c r="G107" s="14">
        <f t="shared" ref="G107" si="210">+SUM(G108:G113)</f>
        <v>1000000</v>
      </c>
      <c r="H107" s="14">
        <f>+SUM(H108:H113)</f>
        <v>17281000</v>
      </c>
      <c r="I107" s="14">
        <f>+SUM(I108:I113)</f>
        <v>3000000</v>
      </c>
      <c r="J107" s="14">
        <f t="shared" ref="J107:K107" si="211">+SUM(J108:J113)</f>
        <v>500000</v>
      </c>
      <c r="K107" s="14">
        <f t="shared" si="211"/>
        <v>3500000</v>
      </c>
      <c r="L107" s="14">
        <f>+SUM(L108:L113)</f>
        <v>0</v>
      </c>
      <c r="M107" s="14">
        <f t="shared" ref="M107:N107" si="212">+SUM(M108:M113)</f>
        <v>0</v>
      </c>
      <c r="N107" s="14">
        <f t="shared" si="212"/>
        <v>0</v>
      </c>
      <c r="O107" s="14">
        <f>+SUM(O108:O113)</f>
        <v>3000000</v>
      </c>
      <c r="P107" s="14">
        <f t="shared" ref="P107:Q107" si="213">+SUM(P108:P113)</f>
        <v>500000</v>
      </c>
      <c r="Q107" s="14">
        <f t="shared" si="213"/>
        <v>3500000</v>
      </c>
      <c r="R107" s="14">
        <f>+SUM(R108:R113)</f>
        <v>0</v>
      </c>
      <c r="S107" s="14">
        <f t="shared" ref="S107:T107" si="214">+SUM(S108:S113)</f>
        <v>0</v>
      </c>
      <c r="T107" s="14">
        <f t="shared" si="214"/>
        <v>0</v>
      </c>
      <c r="U107" s="14">
        <f>+SUM(U108:U113)</f>
        <v>10281000</v>
      </c>
      <c r="V107" s="14">
        <f t="shared" ref="V107" si="215">+SUM(V108:V113)</f>
        <v>0</v>
      </c>
      <c r="W107" s="14">
        <f t="shared" ref="W107" si="216">+SUM(W108:W113)</f>
        <v>10281000</v>
      </c>
    </row>
    <row r="108" spans="2:23" ht="26.25">
      <c r="B108" s="208"/>
      <c r="C108" s="202"/>
      <c r="D108" s="1">
        <v>1000</v>
      </c>
      <c r="E108" s="2" t="s">
        <v>2</v>
      </c>
      <c r="F108" s="3">
        <v>0</v>
      </c>
      <c r="G108" s="3">
        <v>0</v>
      </c>
      <c r="H108" s="4">
        <f>+F108+G108</f>
        <v>0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v>0</v>
      </c>
      <c r="N108" s="4">
        <f>+L108+M108</f>
        <v>0</v>
      </c>
      <c r="O108" s="3">
        <v>0</v>
      </c>
      <c r="P108" s="3">
        <v>0</v>
      </c>
      <c r="Q108" s="4">
        <f>+O108+P108</f>
        <v>0</v>
      </c>
      <c r="R108" s="3">
        <v>0</v>
      </c>
      <c r="S108" s="3">
        <v>0</v>
      </c>
      <c r="T108" s="4">
        <f t="shared" ref="T108:T113" si="217">+R108+S108</f>
        <v>0</v>
      </c>
      <c r="U108" s="3">
        <f>+F108-I108-L108-O108-R108</f>
        <v>0</v>
      </c>
      <c r="V108" s="3">
        <f>+G108-J108-M108-P108-S108</f>
        <v>0</v>
      </c>
      <c r="W108" s="3">
        <f>+H108-K108-N108-Q108-T108</f>
        <v>0</v>
      </c>
    </row>
    <row r="109" spans="2:23" ht="26.25">
      <c r="B109" s="208"/>
      <c r="C109" s="202"/>
      <c r="D109" s="1">
        <v>2000</v>
      </c>
      <c r="E109" s="2" t="s">
        <v>7</v>
      </c>
      <c r="F109" s="6">
        <v>0</v>
      </c>
      <c r="G109" s="3">
        <v>0</v>
      </c>
      <c r="H109" s="4">
        <f t="shared" ref="H109:H113" si="218">+F109+G109</f>
        <v>0</v>
      </c>
      <c r="I109" s="6">
        <v>0</v>
      </c>
      <c r="J109" s="6">
        <v>0</v>
      </c>
      <c r="K109" s="4">
        <f t="shared" ref="K109:K113" si="219">+I109+J109</f>
        <v>0</v>
      </c>
      <c r="L109" s="6">
        <v>0</v>
      </c>
      <c r="M109" s="6">
        <v>0</v>
      </c>
      <c r="N109" s="4">
        <f t="shared" ref="N109:N113" si="220">+L109+M109</f>
        <v>0</v>
      </c>
      <c r="O109" s="6">
        <v>0</v>
      </c>
      <c r="P109" s="6">
        <v>0</v>
      </c>
      <c r="Q109" s="4">
        <f t="shared" ref="Q109:Q113" si="221">+O109+P109</f>
        <v>0</v>
      </c>
      <c r="R109" s="6">
        <v>0</v>
      </c>
      <c r="S109" s="6">
        <v>0</v>
      </c>
      <c r="T109" s="4">
        <f t="shared" si="217"/>
        <v>0</v>
      </c>
      <c r="U109" s="3">
        <f t="shared" ref="U109:U113" si="222">+F109-I109-L109-O109-R109</f>
        <v>0</v>
      </c>
      <c r="V109" s="3">
        <f t="shared" ref="V109:V113" si="223">+G109-J109-M109-P109-S109</f>
        <v>0</v>
      </c>
      <c r="W109" s="3">
        <f t="shared" ref="W109:W113" si="224">+H109-K109-N109-Q109-T109</f>
        <v>0</v>
      </c>
    </row>
    <row r="110" spans="2:23" ht="26.25">
      <c r="B110" s="208"/>
      <c r="C110" s="202"/>
      <c r="D110" s="1">
        <v>3000</v>
      </c>
      <c r="E110" s="2" t="s">
        <v>15</v>
      </c>
      <c r="F110" s="6">
        <f>+'Formato Especifico'!M327</f>
        <v>11000000</v>
      </c>
      <c r="G110" s="3">
        <f>+'Formato Especifico'!P327</f>
        <v>1000000</v>
      </c>
      <c r="H110" s="4">
        <f t="shared" si="218"/>
        <v>12000000</v>
      </c>
      <c r="I110" s="6">
        <v>3000000</v>
      </c>
      <c r="J110" s="3">
        <v>500000</v>
      </c>
      <c r="K110" s="4">
        <f t="shared" si="219"/>
        <v>3500000</v>
      </c>
      <c r="L110" s="6">
        <v>0</v>
      </c>
      <c r="M110" s="3">
        <v>0</v>
      </c>
      <c r="N110" s="4">
        <f t="shared" si="220"/>
        <v>0</v>
      </c>
      <c r="O110" s="6">
        <v>3000000</v>
      </c>
      <c r="P110" s="3">
        <v>500000</v>
      </c>
      <c r="Q110" s="4">
        <f t="shared" si="221"/>
        <v>3500000</v>
      </c>
      <c r="R110" s="6">
        <v>0</v>
      </c>
      <c r="S110" s="3">
        <v>0</v>
      </c>
      <c r="T110" s="4">
        <f t="shared" si="217"/>
        <v>0</v>
      </c>
      <c r="U110" s="3">
        <f t="shared" si="222"/>
        <v>5000000</v>
      </c>
      <c r="V110" s="3">
        <f t="shared" si="223"/>
        <v>0</v>
      </c>
      <c r="W110" s="3">
        <f t="shared" si="224"/>
        <v>5000000</v>
      </c>
    </row>
    <row r="111" spans="2:23" ht="26.25">
      <c r="B111" s="208"/>
      <c r="C111" s="202"/>
      <c r="D111" s="1">
        <v>4000</v>
      </c>
      <c r="E111" s="2" t="s">
        <v>27</v>
      </c>
      <c r="F111" s="6">
        <v>0</v>
      </c>
      <c r="G111" s="3">
        <v>0</v>
      </c>
      <c r="H111" s="4">
        <f t="shared" si="218"/>
        <v>0</v>
      </c>
      <c r="I111" s="6">
        <v>0</v>
      </c>
      <c r="J111" s="3">
        <v>0</v>
      </c>
      <c r="K111" s="4">
        <f t="shared" si="219"/>
        <v>0</v>
      </c>
      <c r="L111" s="6">
        <v>0</v>
      </c>
      <c r="M111" s="3">
        <v>0</v>
      </c>
      <c r="N111" s="4">
        <f t="shared" si="220"/>
        <v>0</v>
      </c>
      <c r="O111" s="6">
        <v>0</v>
      </c>
      <c r="P111" s="3">
        <v>0</v>
      </c>
      <c r="Q111" s="4">
        <f t="shared" si="221"/>
        <v>0</v>
      </c>
      <c r="R111" s="6">
        <v>0</v>
      </c>
      <c r="S111" s="3">
        <v>0</v>
      </c>
      <c r="T111" s="4">
        <f t="shared" si="217"/>
        <v>0</v>
      </c>
      <c r="U111" s="3">
        <f t="shared" si="222"/>
        <v>0</v>
      </c>
      <c r="V111" s="3">
        <f t="shared" si="223"/>
        <v>0</v>
      </c>
      <c r="W111" s="3">
        <f t="shared" si="224"/>
        <v>0</v>
      </c>
    </row>
    <row r="112" spans="2:23" ht="26.25">
      <c r="B112" s="208"/>
      <c r="C112" s="202"/>
      <c r="D112" s="1">
        <v>5000</v>
      </c>
      <c r="E112" s="2" t="s">
        <v>28</v>
      </c>
      <c r="F112" s="6">
        <f>+'Formato Especifico'!M336</f>
        <v>5281000</v>
      </c>
      <c r="G112" s="3">
        <f>+'Formato Especifico'!P336</f>
        <v>0</v>
      </c>
      <c r="H112" s="4">
        <f t="shared" si="218"/>
        <v>5281000</v>
      </c>
      <c r="I112" s="6">
        <v>0</v>
      </c>
      <c r="J112" s="3">
        <v>0</v>
      </c>
      <c r="K112" s="4">
        <f t="shared" si="219"/>
        <v>0</v>
      </c>
      <c r="L112" s="6">
        <v>0</v>
      </c>
      <c r="M112" s="3">
        <v>0</v>
      </c>
      <c r="N112" s="4">
        <f t="shared" si="220"/>
        <v>0</v>
      </c>
      <c r="O112" s="6">
        <v>0</v>
      </c>
      <c r="P112" s="3">
        <v>0</v>
      </c>
      <c r="Q112" s="4">
        <f t="shared" si="221"/>
        <v>0</v>
      </c>
      <c r="R112" s="6">
        <v>0</v>
      </c>
      <c r="S112" s="3">
        <v>0</v>
      </c>
      <c r="T112" s="4">
        <f t="shared" si="217"/>
        <v>0</v>
      </c>
      <c r="U112" s="3">
        <f t="shared" si="222"/>
        <v>5281000</v>
      </c>
      <c r="V112" s="3">
        <f t="shared" si="223"/>
        <v>0</v>
      </c>
      <c r="W112" s="3">
        <f t="shared" si="224"/>
        <v>5281000</v>
      </c>
    </row>
    <row r="113" spans="2:23" ht="27" thickBot="1">
      <c r="B113" s="208"/>
      <c r="C113" s="202"/>
      <c r="D113" s="1">
        <v>6000</v>
      </c>
      <c r="E113" s="2" t="s">
        <v>50</v>
      </c>
      <c r="F113" s="7">
        <v>0</v>
      </c>
      <c r="G113" s="8">
        <v>0</v>
      </c>
      <c r="H113" s="4">
        <f t="shared" si="218"/>
        <v>0</v>
      </c>
      <c r="I113" s="7">
        <v>0</v>
      </c>
      <c r="J113" s="8">
        <v>0</v>
      </c>
      <c r="K113" s="4">
        <f t="shared" si="219"/>
        <v>0</v>
      </c>
      <c r="L113" s="7">
        <v>0</v>
      </c>
      <c r="M113" s="8">
        <v>0</v>
      </c>
      <c r="N113" s="4">
        <f t="shared" si="220"/>
        <v>0</v>
      </c>
      <c r="O113" s="7">
        <v>0</v>
      </c>
      <c r="P113" s="8">
        <v>0</v>
      </c>
      <c r="Q113" s="4">
        <f t="shared" si="221"/>
        <v>0</v>
      </c>
      <c r="R113" s="7">
        <v>0</v>
      </c>
      <c r="S113" s="8">
        <v>0</v>
      </c>
      <c r="T113" s="4">
        <f t="shared" si="217"/>
        <v>0</v>
      </c>
      <c r="U113" s="3">
        <f t="shared" si="222"/>
        <v>0</v>
      </c>
      <c r="V113" s="3">
        <f t="shared" si="223"/>
        <v>0</v>
      </c>
      <c r="W113" s="3">
        <f t="shared" si="224"/>
        <v>0</v>
      </c>
    </row>
    <row r="114" spans="2:23" ht="51.75" customHeight="1">
      <c r="B114" s="208"/>
      <c r="C114" s="202">
        <v>17</v>
      </c>
      <c r="D114" s="204" t="s">
        <v>113</v>
      </c>
      <c r="E114" s="204"/>
      <c r="F114" s="14">
        <f>+SUM(F115:F120)</f>
        <v>38281239.519999996</v>
      </c>
      <c r="G114" s="14">
        <f t="shared" ref="G114" si="225">+SUM(G115:G120)</f>
        <v>0</v>
      </c>
      <c r="H114" s="14">
        <f>+SUM(H115:H120)</f>
        <v>38281239.519999996</v>
      </c>
      <c r="I114" s="14">
        <f>+SUM(I115:I120)</f>
        <v>0</v>
      </c>
      <c r="J114" s="14">
        <f t="shared" ref="J114:K114" si="226">+SUM(J115:J120)</f>
        <v>0</v>
      </c>
      <c r="K114" s="14">
        <f t="shared" si="226"/>
        <v>0</v>
      </c>
      <c r="L114" s="14">
        <f>+SUM(L115:L120)</f>
        <v>0</v>
      </c>
      <c r="M114" s="14">
        <f t="shared" ref="M114:N114" si="227">+SUM(M115:M120)</f>
        <v>0</v>
      </c>
      <c r="N114" s="14">
        <f t="shared" si="227"/>
        <v>0</v>
      </c>
      <c r="O114" s="14">
        <f>+SUM(O115:O120)</f>
        <v>0</v>
      </c>
      <c r="P114" s="14">
        <f t="shared" ref="P114:Q114" si="228">+SUM(P115:P120)</f>
        <v>0</v>
      </c>
      <c r="Q114" s="14">
        <f t="shared" si="228"/>
        <v>0</v>
      </c>
      <c r="R114" s="14">
        <f>+SUM(R115:R120)</f>
        <v>0</v>
      </c>
      <c r="S114" s="14">
        <f t="shared" ref="S114:T114" si="229">+SUM(S115:S120)</f>
        <v>0</v>
      </c>
      <c r="T114" s="14">
        <f t="shared" si="229"/>
        <v>0</v>
      </c>
      <c r="U114" s="14">
        <f>+SUM(U115:U120)</f>
        <v>38281239.519999996</v>
      </c>
      <c r="V114" s="14">
        <f t="shared" ref="V114" si="230">+SUM(V115:V120)</f>
        <v>0</v>
      </c>
      <c r="W114" s="14">
        <f t="shared" ref="W114" si="231">+SUM(W115:W120)</f>
        <v>38281239.519999996</v>
      </c>
    </row>
    <row r="115" spans="2:23" ht="26.25">
      <c r="B115" s="208"/>
      <c r="C115" s="202"/>
      <c r="D115" s="1">
        <v>1000</v>
      </c>
      <c r="E115" s="2" t="s">
        <v>2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232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>
      <c r="B116" s="208"/>
      <c r="C116" s="202"/>
      <c r="D116" s="1">
        <v>2000</v>
      </c>
      <c r="E116" s="2" t="s">
        <v>7</v>
      </c>
      <c r="F116" s="6">
        <v>0</v>
      </c>
      <c r="G116" s="3">
        <v>0</v>
      </c>
      <c r="H116" s="4">
        <f t="shared" ref="H116:H120" si="233">+F116+G116</f>
        <v>0</v>
      </c>
      <c r="I116" s="6">
        <v>0</v>
      </c>
      <c r="J116" s="6">
        <v>0</v>
      </c>
      <c r="K116" s="4">
        <f t="shared" ref="K116:K120" si="234">+I116+J116</f>
        <v>0</v>
      </c>
      <c r="L116" s="6">
        <v>0</v>
      </c>
      <c r="M116" s="6">
        <v>0</v>
      </c>
      <c r="N116" s="4">
        <f t="shared" ref="N116:N120" si="235">+L116+M116</f>
        <v>0</v>
      </c>
      <c r="O116" s="6">
        <v>0</v>
      </c>
      <c r="P116" s="6">
        <v>0</v>
      </c>
      <c r="Q116" s="4">
        <f t="shared" ref="Q116:Q120" si="236">+O116+P116</f>
        <v>0</v>
      </c>
      <c r="R116" s="6">
        <v>0</v>
      </c>
      <c r="S116" s="6">
        <v>0</v>
      </c>
      <c r="T116" s="4">
        <f t="shared" si="232"/>
        <v>0</v>
      </c>
      <c r="U116" s="3">
        <f t="shared" ref="U116:U120" si="237">+F116-I116-L116-O116-R116</f>
        <v>0</v>
      </c>
      <c r="V116" s="3">
        <f t="shared" ref="V116:V120" si="238">+G116-J116-M116-P116-S116</f>
        <v>0</v>
      </c>
      <c r="W116" s="3">
        <f t="shared" ref="W116:W120" si="239">+H116-K116-N116-Q116-T116</f>
        <v>0</v>
      </c>
    </row>
    <row r="117" spans="2:23" ht="26.25">
      <c r="B117" s="208"/>
      <c r="C117" s="202"/>
      <c r="D117" s="1">
        <v>3000</v>
      </c>
      <c r="E117" s="2" t="s">
        <v>15</v>
      </c>
      <c r="F117" s="6">
        <f>+'Formato Especifico'!M344</f>
        <v>36481239.519999996</v>
      </c>
      <c r="G117" s="3">
        <f>+'Formato Especifico'!P344</f>
        <v>0</v>
      </c>
      <c r="H117" s="4">
        <f t="shared" si="233"/>
        <v>36481239.519999996</v>
      </c>
      <c r="I117" s="6">
        <v>0</v>
      </c>
      <c r="J117" s="3">
        <v>0</v>
      </c>
      <c r="K117" s="4">
        <f t="shared" si="234"/>
        <v>0</v>
      </c>
      <c r="L117" s="6">
        <v>0</v>
      </c>
      <c r="M117" s="3">
        <v>0</v>
      </c>
      <c r="N117" s="4">
        <f t="shared" si="235"/>
        <v>0</v>
      </c>
      <c r="O117" s="6">
        <v>0</v>
      </c>
      <c r="P117" s="3">
        <v>0</v>
      </c>
      <c r="Q117" s="4">
        <f t="shared" si="236"/>
        <v>0</v>
      </c>
      <c r="R117" s="6">
        <v>0</v>
      </c>
      <c r="S117" s="3">
        <v>0</v>
      </c>
      <c r="T117" s="4">
        <f t="shared" si="232"/>
        <v>0</v>
      </c>
      <c r="U117" s="3">
        <f t="shared" si="237"/>
        <v>36481239.519999996</v>
      </c>
      <c r="V117" s="3">
        <f t="shared" si="238"/>
        <v>0</v>
      </c>
      <c r="W117" s="3">
        <f t="shared" si="239"/>
        <v>36481239.519999996</v>
      </c>
    </row>
    <row r="118" spans="2:23" ht="26.25">
      <c r="B118" s="208"/>
      <c r="C118" s="202"/>
      <c r="D118" s="1">
        <v>4000</v>
      </c>
      <c r="E118" s="2" t="s">
        <v>27</v>
      </c>
      <c r="F118" s="6">
        <v>0</v>
      </c>
      <c r="G118" s="3">
        <v>0</v>
      </c>
      <c r="H118" s="4">
        <f t="shared" si="233"/>
        <v>0</v>
      </c>
      <c r="I118" s="6">
        <v>0</v>
      </c>
      <c r="J118" s="3">
        <v>0</v>
      </c>
      <c r="K118" s="4">
        <f t="shared" si="234"/>
        <v>0</v>
      </c>
      <c r="L118" s="6">
        <v>0</v>
      </c>
      <c r="M118" s="3">
        <v>0</v>
      </c>
      <c r="N118" s="4">
        <f t="shared" si="235"/>
        <v>0</v>
      </c>
      <c r="O118" s="6">
        <v>0</v>
      </c>
      <c r="P118" s="3">
        <v>0</v>
      </c>
      <c r="Q118" s="4">
        <f t="shared" si="236"/>
        <v>0</v>
      </c>
      <c r="R118" s="6">
        <v>0</v>
      </c>
      <c r="S118" s="3">
        <v>0</v>
      </c>
      <c r="T118" s="4">
        <f t="shared" si="232"/>
        <v>0</v>
      </c>
      <c r="U118" s="3">
        <f t="shared" si="237"/>
        <v>0</v>
      </c>
      <c r="V118" s="3">
        <f t="shared" si="238"/>
        <v>0</v>
      </c>
      <c r="W118" s="3">
        <f t="shared" si="239"/>
        <v>0</v>
      </c>
    </row>
    <row r="119" spans="2:23" ht="26.25">
      <c r="B119" s="208"/>
      <c r="C119" s="202"/>
      <c r="D119" s="1">
        <v>5000</v>
      </c>
      <c r="E119" s="2" t="s">
        <v>28</v>
      </c>
      <c r="F119" s="6">
        <f>+'Formato Especifico'!M351</f>
        <v>1800000</v>
      </c>
      <c r="G119" s="6">
        <f>+'Formato Especifico'!P351</f>
        <v>0</v>
      </c>
      <c r="H119" s="4">
        <f t="shared" si="233"/>
        <v>1800000</v>
      </c>
      <c r="I119" s="6">
        <v>0</v>
      </c>
      <c r="J119" s="3">
        <v>0</v>
      </c>
      <c r="K119" s="4">
        <f t="shared" si="234"/>
        <v>0</v>
      </c>
      <c r="L119" s="6">
        <v>0</v>
      </c>
      <c r="M119" s="3">
        <v>0</v>
      </c>
      <c r="N119" s="4">
        <f t="shared" si="235"/>
        <v>0</v>
      </c>
      <c r="O119" s="6">
        <v>0</v>
      </c>
      <c r="P119" s="3">
        <v>0</v>
      </c>
      <c r="Q119" s="4">
        <f t="shared" si="236"/>
        <v>0</v>
      </c>
      <c r="R119" s="6">
        <v>0</v>
      </c>
      <c r="S119" s="3">
        <v>0</v>
      </c>
      <c r="T119" s="4">
        <f t="shared" si="232"/>
        <v>0</v>
      </c>
      <c r="U119" s="3">
        <f t="shared" si="237"/>
        <v>1800000</v>
      </c>
      <c r="V119" s="3">
        <f t="shared" si="238"/>
        <v>0</v>
      </c>
      <c r="W119" s="3">
        <f t="shared" si="239"/>
        <v>1800000</v>
      </c>
    </row>
    <row r="120" spans="2:23" ht="27" thickBot="1">
      <c r="B120" s="208"/>
      <c r="C120" s="203"/>
      <c r="D120" s="9">
        <v>6000</v>
      </c>
      <c r="E120" s="10" t="s">
        <v>50</v>
      </c>
      <c r="F120" s="6">
        <v>0</v>
      </c>
      <c r="G120" s="3">
        <v>0</v>
      </c>
      <c r="H120" s="4">
        <f t="shared" si="233"/>
        <v>0</v>
      </c>
      <c r="I120" s="7">
        <v>0</v>
      </c>
      <c r="J120" s="8">
        <v>0</v>
      </c>
      <c r="K120" s="4">
        <f t="shared" si="234"/>
        <v>0</v>
      </c>
      <c r="L120" s="7">
        <v>0</v>
      </c>
      <c r="M120" s="8">
        <v>0</v>
      </c>
      <c r="N120" s="4">
        <f t="shared" si="235"/>
        <v>0</v>
      </c>
      <c r="O120" s="7">
        <v>0</v>
      </c>
      <c r="P120" s="8">
        <v>0</v>
      </c>
      <c r="Q120" s="4">
        <f t="shared" si="236"/>
        <v>0</v>
      </c>
      <c r="R120" s="7">
        <v>0</v>
      </c>
      <c r="S120" s="8">
        <v>0</v>
      </c>
      <c r="T120" s="4">
        <f t="shared" si="232"/>
        <v>0</v>
      </c>
      <c r="U120" s="3">
        <f t="shared" si="237"/>
        <v>0</v>
      </c>
      <c r="V120" s="3">
        <f t="shared" si="238"/>
        <v>0</v>
      </c>
      <c r="W120" s="3">
        <f t="shared" si="239"/>
        <v>0</v>
      </c>
    </row>
    <row r="121" spans="2:23" ht="26.25">
      <c r="B121" s="208"/>
      <c r="C121" s="202">
        <v>18</v>
      </c>
      <c r="D121" s="204" t="s">
        <v>60</v>
      </c>
      <c r="E121" s="204"/>
      <c r="F121" s="14">
        <f>+SUM(F122:F127)</f>
        <v>53731173.295000002</v>
      </c>
      <c r="G121" s="14">
        <f t="shared" ref="G121" si="240">+SUM(G122:G127)</f>
        <v>0</v>
      </c>
      <c r="H121" s="14">
        <f>+SUM(H122:H127)</f>
        <v>53731173.295000002</v>
      </c>
      <c r="I121" s="14">
        <f>+SUM(I122:I127)</f>
        <v>0</v>
      </c>
      <c r="J121" s="14">
        <f t="shared" ref="J121:K121" si="241">+SUM(J122:J127)</f>
        <v>0</v>
      </c>
      <c r="K121" s="14">
        <f t="shared" si="241"/>
        <v>0</v>
      </c>
      <c r="L121" s="14">
        <f>+SUM(L122:L127)</f>
        <v>0</v>
      </c>
      <c r="M121" s="14">
        <f t="shared" ref="M121:N121" si="242">+SUM(M122:M127)</f>
        <v>0</v>
      </c>
      <c r="N121" s="14">
        <f t="shared" si="242"/>
        <v>0</v>
      </c>
      <c r="O121" s="14">
        <f>+SUM(O122:O127)</f>
        <v>0</v>
      </c>
      <c r="P121" s="14">
        <f t="shared" ref="P121:Q121" si="243">+SUM(P122:P127)</f>
        <v>0</v>
      </c>
      <c r="Q121" s="14">
        <f t="shared" si="243"/>
        <v>0</v>
      </c>
      <c r="R121" s="14">
        <f>+SUM(R122:R127)</f>
        <v>0</v>
      </c>
      <c r="S121" s="14">
        <f t="shared" ref="S121:T121" si="244">+SUM(S122:S127)</f>
        <v>0</v>
      </c>
      <c r="T121" s="14">
        <f t="shared" si="244"/>
        <v>0</v>
      </c>
      <c r="U121" s="14">
        <f>+SUM(U122:U127)</f>
        <v>53731173.295000002</v>
      </c>
      <c r="V121" s="14">
        <f t="shared" ref="V121" si="245">+SUM(V122:V127)</f>
        <v>0</v>
      </c>
      <c r="W121" s="14">
        <f t="shared" ref="W121" si="246">+SUM(W122:W127)</f>
        <v>53731173.295000002</v>
      </c>
    </row>
    <row r="122" spans="2:23" ht="26.25">
      <c r="B122" s="208"/>
      <c r="C122" s="202"/>
      <c r="D122" s="1">
        <v>1000</v>
      </c>
      <c r="E122" s="2" t="s">
        <v>2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247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>
      <c r="B123" s="208"/>
      <c r="C123" s="202"/>
      <c r="D123" s="1">
        <v>2000</v>
      </c>
      <c r="E123" s="2" t="s">
        <v>7</v>
      </c>
      <c r="F123" s="6">
        <v>0</v>
      </c>
      <c r="G123" s="3">
        <v>0</v>
      </c>
      <c r="H123" s="4">
        <f t="shared" ref="H123:H127" si="248">+F123+G123</f>
        <v>0</v>
      </c>
      <c r="I123" s="6">
        <v>0</v>
      </c>
      <c r="J123" s="6">
        <v>0</v>
      </c>
      <c r="K123" s="4">
        <f t="shared" ref="K123:K127" si="249">+I123+J123</f>
        <v>0</v>
      </c>
      <c r="L123" s="6">
        <v>0</v>
      </c>
      <c r="M123" s="6">
        <v>0</v>
      </c>
      <c r="N123" s="4">
        <f t="shared" ref="N123:N127" si="250">+L123+M123</f>
        <v>0</v>
      </c>
      <c r="O123" s="6">
        <v>0</v>
      </c>
      <c r="P123" s="6">
        <v>0</v>
      </c>
      <c r="Q123" s="4">
        <f t="shared" ref="Q123:Q127" si="251">+O123+P123</f>
        <v>0</v>
      </c>
      <c r="R123" s="6">
        <v>0</v>
      </c>
      <c r="S123" s="6">
        <v>0</v>
      </c>
      <c r="T123" s="4">
        <f t="shared" si="247"/>
        <v>0</v>
      </c>
      <c r="U123" s="3">
        <f t="shared" ref="U123:U127" si="252">+F123-I123-L123-O123-R123</f>
        <v>0</v>
      </c>
      <c r="V123" s="3">
        <f t="shared" ref="V123:V127" si="253">+G123-J123-M123-P123-S123</f>
        <v>0</v>
      </c>
      <c r="W123" s="3">
        <f t="shared" ref="W123:W127" si="254">+H123-K123-N123-Q123-T123</f>
        <v>0</v>
      </c>
    </row>
    <row r="124" spans="2:23" ht="26.25">
      <c r="B124" s="208"/>
      <c r="C124" s="202"/>
      <c r="D124" s="1">
        <v>3000</v>
      </c>
      <c r="E124" s="2" t="s">
        <v>15</v>
      </c>
      <c r="F124" s="6">
        <f>+'Formato Especifico'!M356</f>
        <v>13944424.09</v>
      </c>
      <c r="G124" s="6">
        <f>+'Formato Especifico'!P356</f>
        <v>0</v>
      </c>
      <c r="H124" s="4">
        <f t="shared" si="248"/>
        <v>13944424.09</v>
      </c>
      <c r="I124" s="6">
        <v>0</v>
      </c>
      <c r="J124" s="3">
        <v>0</v>
      </c>
      <c r="K124" s="4">
        <f t="shared" si="249"/>
        <v>0</v>
      </c>
      <c r="L124" s="6">
        <v>0</v>
      </c>
      <c r="M124" s="3">
        <v>0</v>
      </c>
      <c r="N124" s="4">
        <f t="shared" si="250"/>
        <v>0</v>
      </c>
      <c r="O124" s="6">
        <v>0</v>
      </c>
      <c r="P124" s="3">
        <v>0</v>
      </c>
      <c r="Q124" s="4">
        <f t="shared" si="251"/>
        <v>0</v>
      </c>
      <c r="R124" s="6">
        <v>0</v>
      </c>
      <c r="S124" s="3">
        <v>0</v>
      </c>
      <c r="T124" s="4">
        <f t="shared" si="247"/>
        <v>0</v>
      </c>
      <c r="U124" s="3">
        <f t="shared" si="252"/>
        <v>13944424.09</v>
      </c>
      <c r="V124" s="3">
        <f t="shared" si="253"/>
        <v>0</v>
      </c>
      <c r="W124" s="3">
        <f t="shared" si="254"/>
        <v>13944424.09</v>
      </c>
    </row>
    <row r="125" spans="2:23" ht="26.25">
      <c r="B125" s="208"/>
      <c r="C125" s="202"/>
      <c r="D125" s="1">
        <v>4000</v>
      </c>
      <c r="E125" s="2" t="s">
        <v>27</v>
      </c>
      <c r="F125" s="6">
        <v>0</v>
      </c>
      <c r="G125" s="3">
        <v>0</v>
      </c>
      <c r="H125" s="4">
        <f t="shared" si="248"/>
        <v>0</v>
      </c>
      <c r="I125" s="6">
        <v>0</v>
      </c>
      <c r="J125" s="3">
        <v>0</v>
      </c>
      <c r="K125" s="4">
        <f t="shared" si="249"/>
        <v>0</v>
      </c>
      <c r="L125" s="6">
        <v>0</v>
      </c>
      <c r="M125" s="3">
        <v>0</v>
      </c>
      <c r="N125" s="4">
        <f t="shared" si="250"/>
        <v>0</v>
      </c>
      <c r="O125" s="6">
        <v>0</v>
      </c>
      <c r="P125" s="3">
        <v>0</v>
      </c>
      <c r="Q125" s="4">
        <f t="shared" si="251"/>
        <v>0</v>
      </c>
      <c r="R125" s="6">
        <v>0</v>
      </c>
      <c r="S125" s="3">
        <v>0</v>
      </c>
      <c r="T125" s="4">
        <f t="shared" si="247"/>
        <v>0</v>
      </c>
      <c r="U125" s="3">
        <f t="shared" si="252"/>
        <v>0</v>
      </c>
      <c r="V125" s="3">
        <f t="shared" si="253"/>
        <v>0</v>
      </c>
      <c r="W125" s="3">
        <f t="shared" si="254"/>
        <v>0</v>
      </c>
    </row>
    <row r="126" spans="2:23" ht="26.25">
      <c r="B126" s="208"/>
      <c r="C126" s="202"/>
      <c r="D126" s="1">
        <v>5000</v>
      </c>
      <c r="E126" s="2" t="s">
        <v>28</v>
      </c>
      <c r="F126" s="6">
        <f>+'Formato Especifico'!M360</f>
        <v>39786749.204999998</v>
      </c>
      <c r="G126" s="6">
        <f>+'Formato Especifico'!P360</f>
        <v>0</v>
      </c>
      <c r="H126" s="4">
        <f t="shared" si="248"/>
        <v>39786749.204999998</v>
      </c>
      <c r="I126" s="6">
        <v>0</v>
      </c>
      <c r="J126" s="3">
        <v>0</v>
      </c>
      <c r="K126" s="4">
        <f t="shared" si="249"/>
        <v>0</v>
      </c>
      <c r="L126" s="6">
        <v>0</v>
      </c>
      <c r="M126" s="3">
        <v>0</v>
      </c>
      <c r="N126" s="4">
        <f t="shared" si="250"/>
        <v>0</v>
      </c>
      <c r="O126" s="6">
        <v>0</v>
      </c>
      <c r="P126" s="3">
        <v>0</v>
      </c>
      <c r="Q126" s="4">
        <f t="shared" si="251"/>
        <v>0</v>
      </c>
      <c r="R126" s="6">
        <v>0</v>
      </c>
      <c r="S126" s="3">
        <v>0</v>
      </c>
      <c r="T126" s="4">
        <f t="shared" si="247"/>
        <v>0</v>
      </c>
      <c r="U126" s="3">
        <f t="shared" si="252"/>
        <v>39786749.204999998</v>
      </c>
      <c r="V126" s="3">
        <f t="shared" si="253"/>
        <v>0</v>
      </c>
      <c r="W126" s="3">
        <f t="shared" si="254"/>
        <v>39786749.204999998</v>
      </c>
    </row>
    <row r="127" spans="2:23" ht="27" thickBot="1">
      <c r="B127" s="208"/>
      <c r="C127" s="203"/>
      <c r="D127" s="9">
        <v>6000</v>
      </c>
      <c r="E127" s="10" t="s">
        <v>50</v>
      </c>
      <c r="F127" s="7">
        <v>0</v>
      </c>
      <c r="G127" s="8">
        <v>0</v>
      </c>
      <c r="H127" s="4">
        <f t="shared" si="248"/>
        <v>0</v>
      </c>
      <c r="I127" s="7">
        <v>0</v>
      </c>
      <c r="J127" s="8">
        <v>0</v>
      </c>
      <c r="K127" s="4">
        <f t="shared" si="249"/>
        <v>0</v>
      </c>
      <c r="L127" s="7">
        <v>0</v>
      </c>
      <c r="M127" s="8">
        <v>0</v>
      </c>
      <c r="N127" s="4">
        <f t="shared" si="250"/>
        <v>0</v>
      </c>
      <c r="O127" s="7">
        <v>0</v>
      </c>
      <c r="P127" s="8">
        <v>0</v>
      </c>
      <c r="Q127" s="4">
        <f t="shared" si="251"/>
        <v>0</v>
      </c>
      <c r="R127" s="7">
        <v>0</v>
      </c>
      <c r="S127" s="8">
        <v>0</v>
      </c>
      <c r="T127" s="4">
        <f t="shared" si="247"/>
        <v>0</v>
      </c>
      <c r="U127" s="3">
        <f t="shared" si="252"/>
        <v>0</v>
      </c>
      <c r="V127" s="3">
        <f t="shared" si="253"/>
        <v>0</v>
      </c>
      <c r="W127" s="3">
        <f t="shared" si="254"/>
        <v>0</v>
      </c>
    </row>
    <row r="128" spans="2:23" ht="26.25">
      <c r="B128" s="208"/>
      <c r="C128" s="202">
        <v>19</v>
      </c>
      <c r="D128" s="206" t="s">
        <v>67</v>
      </c>
      <c r="E128" s="206"/>
      <c r="F128" s="14">
        <f>+SUM(F129:F134)</f>
        <v>46881673.869999997</v>
      </c>
      <c r="G128" s="14">
        <f t="shared" ref="G128" si="255">+SUM(G129:G134)</f>
        <v>1259626.5</v>
      </c>
      <c r="H128" s="14">
        <f>+SUM(H129:H134)</f>
        <v>48141300.369999997</v>
      </c>
      <c r="I128" s="14">
        <f>+SUM(I129:I134)</f>
        <v>22944826.68</v>
      </c>
      <c r="J128" s="14">
        <f t="shared" ref="J128:K128" si="256">+SUM(J129:J134)</f>
        <v>256260</v>
      </c>
      <c r="K128" s="14">
        <f t="shared" si="256"/>
        <v>23201086.68</v>
      </c>
      <c r="L128" s="14">
        <f>+SUM(L129:L134)</f>
        <v>0</v>
      </c>
      <c r="M128" s="14">
        <f t="shared" ref="M128:N128" si="257">+SUM(M129:M134)</f>
        <v>0</v>
      </c>
      <c r="N128" s="14">
        <f t="shared" si="257"/>
        <v>0</v>
      </c>
      <c r="O128" s="14">
        <f>+SUM(O129:O134)</f>
        <v>22944826.68</v>
      </c>
      <c r="P128" s="14">
        <f t="shared" ref="P128:Q128" si="258">+SUM(P129:P134)</f>
        <v>892804.94</v>
      </c>
      <c r="Q128" s="14">
        <f t="shared" si="258"/>
        <v>23837631.620000001</v>
      </c>
      <c r="R128" s="14">
        <f>+SUM(R129:R134)</f>
        <v>0</v>
      </c>
      <c r="S128" s="14">
        <f t="shared" ref="S128:T128" si="259">+SUM(S129:S134)</f>
        <v>0</v>
      </c>
      <c r="T128" s="14">
        <f t="shared" si="259"/>
        <v>0</v>
      </c>
      <c r="U128" s="14">
        <f>+SUM(U129:U134)</f>
        <v>992020.50999999791</v>
      </c>
      <c r="V128" s="14">
        <f t="shared" ref="V128" si="260">+SUM(V129:V134)</f>
        <v>110561.56000000006</v>
      </c>
      <c r="W128" s="14">
        <f t="shared" ref="W128" si="261">+SUM(W129:W134)</f>
        <v>1102582.069999998</v>
      </c>
    </row>
    <row r="129" spans="2:23" ht="26.25">
      <c r="B129" s="208"/>
      <c r="C129" s="202"/>
      <c r="D129" s="1">
        <v>1000</v>
      </c>
      <c r="E129" s="2" t="s">
        <v>2</v>
      </c>
      <c r="F129" s="3">
        <v>0</v>
      </c>
      <c r="G129" s="3">
        <f>+'Formato Especifico'!P375</f>
        <v>1259626.5</v>
      </c>
      <c r="H129" s="4">
        <f>+F129+G129</f>
        <v>1259626.5</v>
      </c>
      <c r="I129" s="3">
        <v>0</v>
      </c>
      <c r="J129" s="3">
        <v>256260</v>
      </c>
      <c r="K129" s="4">
        <f>+I129+J129</f>
        <v>256260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892804.94</v>
      </c>
      <c r="Q129" s="4">
        <f>+O129+P129</f>
        <v>892804.94</v>
      </c>
      <c r="R129" s="3">
        <v>0</v>
      </c>
      <c r="S129" s="3">
        <v>0</v>
      </c>
      <c r="T129" s="4">
        <f t="shared" ref="T129:T134" si="262">+R129+S129</f>
        <v>0</v>
      </c>
      <c r="U129" s="3">
        <f>+F129-I129-L129-O129-R129</f>
        <v>0</v>
      </c>
      <c r="V129" s="3">
        <f>+G129-J129-M129-P129-S129</f>
        <v>110561.56000000006</v>
      </c>
      <c r="W129" s="3">
        <f>+H129-K129-N129-Q129-T129</f>
        <v>110561.56000000006</v>
      </c>
    </row>
    <row r="130" spans="2:23" ht="26.25">
      <c r="B130" s="208"/>
      <c r="C130" s="202"/>
      <c r="D130" s="1">
        <v>2000</v>
      </c>
      <c r="E130" s="2" t="s">
        <v>7</v>
      </c>
      <c r="F130" s="6">
        <v>0</v>
      </c>
      <c r="G130" s="3">
        <v>0</v>
      </c>
      <c r="H130" s="4">
        <f t="shared" ref="H130:H134" si="263">+F130+G130</f>
        <v>0</v>
      </c>
      <c r="I130" s="6">
        <v>0</v>
      </c>
      <c r="J130" s="6">
        <v>0</v>
      </c>
      <c r="K130" s="4">
        <f t="shared" ref="K130:K134" si="264">+I130+J130</f>
        <v>0</v>
      </c>
      <c r="L130" s="6">
        <v>0</v>
      </c>
      <c r="M130" s="6">
        <v>0</v>
      </c>
      <c r="N130" s="4">
        <f t="shared" ref="N130:N134" si="265">+L130+M130</f>
        <v>0</v>
      </c>
      <c r="O130" s="6">
        <v>0</v>
      </c>
      <c r="P130" s="6">
        <v>0</v>
      </c>
      <c r="Q130" s="4">
        <f t="shared" ref="Q130:Q134" si="266">+O130+P130</f>
        <v>0</v>
      </c>
      <c r="R130" s="6">
        <v>0</v>
      </c>
      <c r="S130" s="6">
        <v>0</v>
      </c>
      <c r="T130" s="4">
        <f t="shared" si="262"/>
        <v>0</v>
      </c>
      <c r="U130" s="3">
        <f t="shared" ref="U130:U134" si="267">+F130-I130-L130-O130-R130</f>
        <v>0</v>
      </c>
      <c r="V130" s="3">
        <f t="shared" ref="V130:V134" si="268">+G130-J130-M130-P130-S130</f>
        <v>0</v>
      </c>
      <c r="W130" s="3">
        <f t="shared" ref="W130:W134" si="269">+H130-K130-N130-Q130-T130</f>
        <v>0</v>
      </c>
    </row>
    <row r="131" spans="2:23" ht="26.25">
      <c r="B131" s="208"/>
      <c r="C131" s="202"/>
      <c r="D131" s="1">
        <v>3000</v>
      </c>
      <c r="E131" s="2" t="s">
        <v>15</v>
      </c>
      <c r="F131" s="6">
        <f>+'Formato Especifico'!M379</f>
        <v>45891673.869999997</v>
      </c>
      <c r="G131" s="3">
        <v>0</v>
      </c>
      <c r="H131" s="4">
        <f t="shared" si="263"/>
        <v>45891673.869999997</v>
      </c>
      <c r="I131" s="6">
        <v>22944826.68</v>
      </c>
      <c r="J131" s="3">
        <v>0</v>
      </c>
      <c r="K131" s="4">
        <f t="shared" si="264"/>
        <v>22944826.68</v>
      </c>
      <c r="L131" s="6">
        <v>0</v>
      </c>
      <c r="M131" s="3">
        <v>0</v>
      </c>
      <c r="N131" s="4">
        <f t="shared" si="265"/>
        <v>0</v>
      </c>
      <c r="O131" s="6">
        <v>22944826.68</v>
      </c>
      <c r="P131" s="3">
        <v>0</v>
      </c>
      <c r="Q131" s="4">
        <f t="shared" si="266"/>
        <v>22944826.68</v>
      </c>
      <c r="R131" s="6">
        <v>0</v>
      </c>
      <c r="S131" s="3">
        <v>0</v>
      </c>
      <c r="T131" s="4">
        <f t="shared" si="262"/>
        <v>0</v>
      </c>
      <c r="U131" s="3">
        <f t="shared" si="267"/>
        <v>2020.5099999979138</v>
      </c>
      <c r="V131" s="3">
        <f t="shared" si="268"/>
        <v>0</v>
      </c>
      <c r="W131" s="3">
        <f t="shared" si="269"/>
        <v>2020.5099999979138</v>
      </c>
    </row>
    <row r="132" spans="2:23" ht="26.25">
      <c r="B132" s="208"/>
      <c r="C132" s="202"/>
      <c r="D132" s="1">
        <v>4000</v>
      </c>
      <c r="E132" s="2" t="s">
        <v>27</v>
      </c>
      <c r="F132" s="6">
        <v>0</v>
      </c>
      <c r="G132" s="3">
        <v>0</v>
      </c>
      <c r="H132" s="4">
        <f t="shared" si="263"/>
        <v>0</v>
      </c>
      <c r="I132" s="6">
        <v>0</v>
      </c>
      <c r="J132" s="3">
        <v>0</v>
      </c>
      <c r="K132" s="4">
        <f t="shared" si="264"/>
        <v>0</v>
      </c>
      <c r="L132" s="6">
        <v>0</v>
      </c>
      <c r="M132" s="3">
        <v>0</v>
      </c>
      <c r="N132" s="4">
        <f t="shared" si="265"/>
        <v>0</v>
      </c>
      <c r="O132" s="6">
        <v>0</v>
      </c>
      <c r="P132" s="3">
        <v>0</v>
      </c>
      <c r="Q132" s="4">
        <f t="shared" si="266"/>
        <v>0</v>
      </c>
      <c r="R132" s="6">
        <v>0</v>
      </c>
      <c r="S132" s="3">
        <v>0</v>
      </c>
      <c r="T132" s="4">
        <f t="shared" si="262"/>
        <v>0</v>
      </c>
      <c r="U132" s="3">
        <f t="shared" si="267"/>
        <v>0</v>
      </c>
      <c r="V132" s="3">
        <f t="shared" si="268"/>
        <v>0</v>
      </c>
      <c r="W132" s="3">
        <f t="shared" si="269"/>
        <v>0</v>
      </c>
    </row>
    <row r="133" spans="2:23" ht="26.25">
      <c r="B133" s="208"/>
      <c r="C133" s="202"/>
      <c r="D133" s="1">
        <v>5000</v>
      </c>
      <c r="E133" s="2" t="s">
        <v>28</v>
      </c>
      <c r="F133" s="6">
        <f>+'Formato Especifico'!M383</f>
        <v>990000</v>
      </c>
      <c r="G133" s="3">
        <v>0</v>
      </c>
      <c r="H133" s="4">
        <f t="shared" si="263"/>
        <v>990000</v>
      </c>
      <c r="I133" s="6">
        <v>0</v>
      </c>
      <c r="J133" s="3">
        <v>0</v>
      </c>
      <c r="K133" s="4">
        <f t="shared" si="264"/>
        <v>0</v>
      </c>
      <c r="L133" s="6">
        <v>0</v>
      </c>
      <c r="M133" s="3">
        <v>0</v>
      </c>
      <c r="N133" s="4">
        <f t="shared" si="265"/>
        <v>0</v>
      </c>
      <c r="O133" s="6">
        <v>0</v>
      </c>
      <c r="P133" s="3">
        <v>0</v>
      </c>
      <c r="Q133" s="4">
        <f t="shared" si="266"/>
        <v>0</v>
      </c>
      <c r="R133" s="6">
        <v>0</v>
      </c>
      <c r="S133" s="3">
        <v>0</v>
      </c>
      <c r="T133" s="4">
        <f t="shared" si="262"/>
        <v>0</v>
      </c>
      <c r="U133" s="3">
        <f t="shared" si="267"/>
        <v>990000</v>
      </c>
      <c r="V133" s="3">
        <f t="shared" si="268"/>
        <v>0</v>
      </c>
      <c r="W133" s="3">
        <f t="shared" si="269"/>
        <v>990000</v>
      </c>
    </row>
    <row r="134" spans="2:23" ht="27" thickBot="1">
      <c r="B134" s="211"/>
      <c r="C134" s="202"/>
      <c r="D134" s="1">
        <v>6000</v>
      </c>
      <c r="E134" s="2" t="s">
        <v>50</v>
      </c>
      <c r="F134" s="7">
        <v>0</v>
      </c>
      <c r="G134" s="8">
        <v>0</v>
      </c>
      <c r="H134" s="4">
        <f t="shared" si="263"/>
        <v>0</v>
      </c>
      <c r="I134" s="7">
        <v>0</v>
      </c>
      <c r="J134" s="8">
        <v>0</v>
      </c>
      <c r="K134" s="4">
        <f t="shared" si="264"/>
        <v>0</v>
      </c>
      <c r="L134" s="7">
        <v>0</v>
      </c>
      <c r="M134" s="8">
        <v>0</v>
      </c>
      <c r="N134" s="4">
        <f t="shared" si="265"/>
        <v>0</v>
      </c>
      <c r="O134" s="7">
        <v>0</v>
      </c>
      <c r="P134" s="8">
        <v>0</v>
      </c>
      <c r="Q134" s="4">
        <f t="shared" si="266"/>
        <v>0</v>
      </c>
      <c r="R134" s="7">
        <v>0</v>
      </c>
      <c r="S134" s="8">
        <v>0</v>
      </c>
      <c r="T134" s="4">
        <f t="shared" si="262"/>
        <v>0</v>
      </c>
      <c r="U134" s="3">
        <f t="shared" si="267"/>
        <v>0</v>
      </c>
      <c r="V134" s="3">
        <f t="shared" si="268"/>
        <v>0</v>
      </c>
      <c r="W134" s="3">
        <f t="shared" si="269"/>
        <v>0</v>
      </c>
    </row>
    <row r="135" spans="2:23" ht="26.25">
      <c r="B135" s="191" t="s">
        <v>99</v>
      </c>
      <c r="C135" s="191"/>
      <c r="D135" s="191"/>
      <c r="E135" s="191"/>
      <c r="F135" s="15">
        <f t="shared" ref="F135:S135" si="270">+SUM(F136:F141)</f>
        <v>0</v>
      </c>
      <c r="G135" s="15">
        <f t="shared" si="270"/>
        <v>6223457.7200000007</v>
      </c>
      <c r="H135" s="15">
        <f t="shared" si="270"/>
        <v>6223457.7200000007</v>
      </c>
      <c r="I135" s="15">
        <f t="shared" si="270"/>
        <v>0</v>
      </c>
      <c r="J135" s="15">
        <f t="shared" si="270"/>
        <v>511397.52</v>
      </c>
      <c r="K135" s="15">
        <f t="shared" si="270"/>
        <v>511397.52</v>
      </c>
      <c r="L135" s="15">
        <f t="shared" si="270"/>
        <v>0</v>
      </c>
      <c r="M135" s="15">
        <f t="shared" si="270"/>
        <v>0</v>
      </c>
      <c r="N135" s="15">
        <f t="shared" si="270"/>
        <v>0</v>
      </c>
      <c r="O135" s="15">
        <f t="shared" si="270"/>
        <v>0</v>
      </c>
      <c r="P135" s="15">
        <f t="shared" si="270"/>
        <v>2130018.13</v>
      </c>
      <c r="Q135" s="15">
        <f t="shared" si="270"/>
        <v>2130018.13</v>
      </c>
      <c r="R135" s="15">
        <f t="shared" si="270"/>
        <v>0</v>
      </c>
      <c r="S135" s="15">
        <f t="shared" si="270"/>
        <v>0</v>
      </c>
      <c r="T135" s="15">
        <f t="shared" ref="T135" si="271">+SUM(T136:T141)</f>
        <v>0</v>
      </c>
      <c r="U135" s="15">
        <f>+SUM(U136:U141)</f>
        <v>0</v>
      </c>
      <c r="V135" s="15">
        <f t="shared" ref="V135" si="272">+SUM(V136:V141)</f>
        <v>3582042.0700000003</v>
      </c>
      <c r="W135" s="15">
        <f t="shared" ref="W135" si="273">+SUM(W136:W141)</f>
        <v>3582042.0700000003</v>
      </c>
    </row>
    <row r="136" spans="2:23" ht="26.25">
      <c r="B136" s="192"/>
      <c r="C136" s="194"/>
      <c r="D136" s="1">
        <v>1000</v>
      </c>
      <c r="E136" s="2" t="s">
        <v>2</v>
      </c>
      <c r="F136" s="5">
        <v>0</v>
      </c>
      <c r="G136" s="3">
        <f>+'Formato Especifico'!P389</f>
        <v>4141769.2</v>
      </c>
      <c r="H136" s="4">
        <f>+F136+G136</f>
        <v>4141769.2</v>
      </c>
      <c r="I136" s="3">
        <v>0</v>
      </c>
      <c r="J136" s="3">
        <v>511397.52</v>
      </c>
      <c r="K136" s="4">
        <f>+I136+J136</f>
        <v>511397.52</v>
      </c>
      <c r="L136" s="3">
        <v>0</v>
      </c>
      <c r="M136" s="3">
        <v>0</v>
      </c>
      <c r="N136" s="4">
        <f>+L136+M136</f>
        <v>0</v>
      </c>
      <c r="O136" s="3">
        <v>0</v>
      </c>
      <c r="P136" s="3">
        <v>1653692.76</v>
      </c>
      <c r="Q136" s="4">
        <f>+O136+P136</f>
        <v>1653692.76</v>
      </c>
      <c r="R136" s="3">
        <v>0</v>
      </c>
      <c r="S136" s="3">
        <v>0</v>
      </c>
      <c r="T136" s="4">
        <f t="shared" ref="T136:T141" si="274">+R136+S136</f>
        <v>0</v>
      </c>
      <c r="U136" s="5">
        <f>+F136-I136-L136-O136-R136</f>
        <v>0</v>
      </c>
      <c r="V136" s="5">
        <f>+G136-J136-M136-P136-S136</f>
        <v>1976678.9200000002</v>
      </c>
      <c r="W136" s="4">
        <f>+H136-K136-N136-Q136-T136</f>
        <v>1976678.9200000002</v>
      </c>
    </row>
    <row r="137" spans="2:23" ht="26.25">
      <c r="B137" s="192"/>
      <c r="C137" s="194"/>
      <c r="D137" s="1">
        <v>2000</v>
      </c>
      <c r="E137" s="2" t="s">
        <v>7</v>
      </c>
      <c r="F137" s="5">
        <v>0</v>
      </c>
      <c r="G137" s="3">
        <f>+'Formato Especifico'!P393</f>
        <v>470000</v>
      </c>
      <c r="H137" s="4">
        <f t="shared" ref="H137:H141" si="275">+F137+G137</f>
        <v>470000</v>
      </c>
      <c r="I137" s="6">
        <v>0</v>
      </c>
      <c r="J137" s="6">
        <v>0</v>
      </c>
      <c r="K137" s="4">
        <f t="shared" ref="K137:K141" si="276">+I137+J137</f>
        <v>0</v>
      </c>
      <c r="L137" s="6">
        <v>0</v>
      </c>
      <c r="M137" s="6">
        <v>0</v>
      </c>
      <c r="N137" s="4">
        <f t="shared" ref="N137:N141" si="277">+L137+M137</f>
        <v>0</v>
      </c>
      <c r="O137" s="6">
        <v>0</v>
      </c>
      <c r="P137" s="6">
        <v>361186.84</v>
      </c>
      <c r="Q137" s="4">
        <f t="shared" ref="Q137:Q141" si="278">+O137+P137</f>
        <v>361186.84</v>
      </c>
      <c r="R137" s="6">
        <v>0</v>
      </c>
      <c r="S137" s="6">
        <v>0</v>
      </c>
      <c r="T137" s="4">
        <f t="shared" si="274"/>
        <v>0</v>
      </c>
      <c r="U137" s="5">
        <f t="shared" ref="U137:U141" si="279">+F137-I137-L137-O137-R137</f>
        <v>0</v>
      </c>
      <c r="V137" s="5">
        <f t="shared" ref="V137:V141" si="280">+G137-J137-M137-P137-S137</f>
        <v>108813.15999999997</v>
      </c>
      <c r="W137" s="4">
        <f t="shared" ref="W137:W141" si="281">+H137-K137-N137-Q137-T137</f>
        <v>108813.15999999997</v>
      </c>
    </row>
    <row r="138" spans="2:23" ht="26.25">
      <c r="B138" s="192"/>
      <c r="C138" s="194"/>
      <c r="D138" s="1">
        <v>3000</v>
      </c>
      <c r="E138" s="2" t="s">
        <v>15</v>
      </c>
      <c r="F138" s="5">
        <v>0</v>
      </c>
      <c r="G138" s="3">
        <f>+'Formato Especifico'!P404</f>
        <v>1108688.52</v>
      </c>
      <c r="H138" s="4">
        <f t="shared" si="275"/>
        <v>1108688.52</v>
      </c>
      <c r="I138" s="6">
        <v>0</v>
      </c>
      <c r="J138" s="3">
        <v>0</v>
      </c>
      <c r="K138" s="4">
        <f t="shared" si="276"/>
        <v>0</v>
      </c>
      <c r="L138" s="6">
        <v>0</v>
      </c>
      <c r="M138" s="3">
        <v>0</v>
      </c>
      <c r="N138" s="4">
        <f t="shared" si="277"/>
        <v>0</v>
      </c>
      <c r="O138" s="6">
        <v>0</v>
      </c>
      <c r="P138" s="3">
        <v>66128.53</v>
      </c>
      <c r="Q138" s="4">
        <f t="shared" si="278"/>
        <v>66128.53</v>
      </c>
      <c r="R138" s="6">
        <v>0</v>
      </c>
      <c r="S138" s="3">
        <v>0</v>
      </c>
      <c r="T138" s="4">
        <f t="shared" si="274"/>
        <v>0</v>
      </c>
      <c r="U138" s="5">
        <f t="shared" si="279"/>
        <v>0</v>
      </c>
      <c r="V138" s="5">
        <f t="shared" si="280"/>
        <v>1042559.99</v>
      </c>
      <c r="W138" s="4">
        <f t="shared" si="281"/>
        <v>1042559.99</v>
      </c>
    </row>
    <row r="139" spans="2:23" ht="26.25">
      <c r="B139" s="192"/>
      <c r="C139" s="194"/>
      <c r="D139" s="1">
        <v>4000</v>
      </c>
      <c r="E139" s="2" t="s">
        <v>27</v>
      </c>
      <c r="F139" s="5">
        <v>0</v>
      </c>
      <c r="G139" s="3">
        <v>0</v>
      </c>
      <c r="H139" s="4">
        <f t="shared" si="275"/>
        <v>0</v>
      </c>
      <c r="I139" s="6">
        <v>0</v>
      </c>
      <c r="J139" s="3">
        <v>0</v>
      </c>
      <c r="K139" s="4">
        <f t="shared" si="276"/>
        <v>0</v>
      </c>
      <c r="L139" s="6">
        <v>0</v>
      </c>
      <c r="M139" s="3">
        <v>0</v>
      </c>
      <c r="N139" s="4">
        <f t="shared" si="277"/>
        <v>0</v>
      </c>
      <c r="O139" s="6">
        <v>0</v>
      </c>
      <c r="P139" s="3">
        <v>0</v>
      </c>
      <c r="Q139" s="4">
        <f t="shared" si="278"/>
        <v>0</v>
      </c>
      <c r="R139" s="6">
        <v>0</v>
      </c>
      <c r="S139" s="3">
        <v>0</v>
      </c>
      <c r="T139" s="4">
        <f t="shared" si="274"/>
        <v>0</v>
      </c>
      <c r="U139" s="5">
        <f t="shared" si="279"/>
        <v>0</v>
      </c>
      <c r="V139" s="5">
        <f t="shared" si="280"/>
        <v>0</v>
      </c>
      <c r="W139" s="4">
        <f t="shared" si="281"/>
        <v>0</v>
      </c>
    </row>
    <row r="140" spans="2:23" ht="26.25">
      <c r="B140" s="192"/>
      <c r="C140" s="194"/>
      <c r="D140" s="1">
        <v>5000</v>
      </c>
      <c r="E140" s="2" t="s">
        <v>28</v>
      </c>
      <c r="F140" s="5">
        <v>0</v>
      </c>
      <c r="G140" s="3">
        <f>+'Formato Especifico'!P418</f>
        <v>503000</v>
      </c>
      <c r="H140" s="4">
        <f t="shared" si="275"/>
        <v>503000</v>
      </c>
      <c r="I140" s="6">
        <v>0</v>
      </c>
      <c r="J140" s="3">
        <v>0</v>
      </c>
      <c r="K140" s="4">
        <f t="shared" si="276"/>
        <v>0</v>
      </c>
      <c r="L140" s="6">
        <v>0</v>
      </c>
      <c r="M140" s="3">
        <v>0</v>
      </c>
      <c r="N140" s="4">
        <f t="shared" si="277"/>
        <v>0</v>
      </c>
      <c r="O140" s="6">
        <v>0</v>
      </c>
      <c r="P140" s="3">
        <v>49010</v>
      </c>
      <c r="Q140" s="4">
        <f t="shared" si="278"/>
        <v>49010</v>
      </c>
      <c r="R140" s="6">
        <v>0</v>
      </c>
      <c r="S140" s="3">
        <v>0</v>
      </c>
      <c r="T140" s="4">
        <f t="shared" si="274"/>
        <v>0</v>
      </c>
      <c r="U140" s="5">
        <f t="shared" si="279"/>
        <v>0</v>
      </c>
      <c r="V140" s="5">
        <f t="shared" si="280"/>
        <v>453990</v>
      </c>
      <c r="W140" s="4">
        <f t="shared" si="281"/>
        <v>453990</v>
      </c>
    </row>
    <row r="141" spans="2:23" ht="27" thickBot="1">
      <c r="B141" s="193"/>
      <c r="C141" s="195"/>
      <c r="D141" s="9">
        <v>6000</v>
      </c>
      <c r="E141" s="10" t="s">
        <v>50</v>
      </c>
      <c r="F141" s="12">
        <v>0</v>
      </c>
      <c r="G141" s="8">
        <v>0</v>
      </c>
      <c r="H141" s="11">
        <f t="shared" si="275"/>
        <v>0</v>
      </c>
      <c r="I141" s="7">
        <v>0</v>
      </c>
      <c r="J141" s="8">
        <v>0</v>
      </c>
      <c r="K141" s="4">
        <f t="shared" si="276"/>
        <v>0</v>
      </c>
      <c r="L141" s="7">
        <v>0</v>
      </c>
      <c r="M141" s="8">
        <v>0</v>
      </c>
      <c r="N141" s="4">
        <f t="shared" si="277"/>
        <v>0</v>
      </c>
      <c r="O141" s="7">
        <v>0</v>
      </c>
      <c r="P141" s="8">
        <v>0</v>
      </c>
      <c r="Q141" s="4">
        <f t="shared" si="278"/>
        <v>0</v>
      </c>
      <c r="R141" s="7">
        <v>0</v>
      </c>
      <c r="S141" s="8">
        <v>0</v>
      </c>
      <c r="T141" s="4">
        <f t="shared" si="274"/>
        <v>0</v>
      </c>
      <c r="U141" s="5">
        <f t="shared" si="279"/>
        <v>0</v>
      </c>
      <c r="V141" s="5">
        <f t="shared" si="280"/>
        <v>0</v>
      </c>
      <c r="W141" s="11">
        <f t="shared" si="281"/>
        <v>0</v>
      </c>
    </row>
    <row r="142" spans="2:23" ht="30.75" thickBot="1">
      <c r="B142" s="16"/>
      <c r="C142" s="16"/>
      <c r="D142" s="16"/>
      <c r="E142" s="17" t="s">
        <v>100</v>
      </c>
      <c r="F142" s="18">
        <f>+F9+F17+F32+F61+F69+F84+F99+F135</f>
        <v>228704009.995</v>
      </c>
      <c r="G142" s="18">
        <f t="shared" ref="G142:W142" si="282">+G9+G17+G32+G61+G69+G84+G99+G135</f>
        <v>57176002.5</v>
      </c>
      <c r="H142" s="18">
        <f t="shared" si="282"/>
        <v>285880012.495</v>
      </c>
      <c r="I142" s="18">
        <f t="shared" si="282"/>
        <v>30006080.68</v>
      </c>
      <c r="J142" s="18">
        <f t="shared" si="282"/>
        <v>6500619.6099999994</v>
      </c>
      <c r="K142" s="18">
        <f t="shared" si="282"/>
        <v>36506700.289999999</v>
      </c>
      <c r="L142" s="18">
        <f t="shared" si="282"/>
        <v>706292.96</v>
      </c>
      <c r="M142" s="18">
        <f t="shared" si="282"/>
        <v>29633.99</v>
      </c>
      <c r="N142" s="18">
        <f t="shared" si="282"/>
        <v>735926.95</v>
      </c>
      <c r="O142" s="18">
        <f t="shared" si="282"/>
        <v>36676266.049999997</v>
      </c>
      <c r="P142" s="18">
        <f t="shared" si="282"/>
        <v>25800024.850000001</v>
      </c>
      <c r="Q142" s="18">
        <f t="shared" si="282"/>
        <v>62476290.900000006</v>
      </c>
      <c r="R142" s="18">
        <f t="shared" si="282"/>
        <v>0</v>
      </c>
      <c r="S142" s="18">
        <f t="shared" si="282"/>
        <v>0</v>
      </c>
      <c r="T142" s="18">
        <f t="shared" si="282"/>
        <v>0</v>
      </c>
      <c r="U142" s="18">
        <f t="shared" si="282"/>
        <v>161315370.30499998</v>
      </c>
      <c r="V142" s="18">
        <f t="shared" si="282"/>
        <v>24845724.050000001</v>
      </c>
      <c r="W142" s="18">
        <f t="shared" si="282"/>
        <v>186161094.35499996</v>
      </c>
    </row>
    <row r="144" spans="2:23">
      <c r="P144" s="20"/>
      <c r="Q144" s="20"/>
    </row>
  </sheetData>
  <mergeCells count="62">
    <mergeCell ref="B69:B83"/>
    <mergeCell ref="B99:B134"/>
    <mergeCell ref="B9:B16"/>
    <mergeCell ref="B17:B31"/>
    <mergeCell ref="B61:B68"/>
    <mergeCell ref="B32:B60"/>
    <mergeCell ref="C61:E61"/>
    <mergeCell ref="C62:C68"/>
    <mergeCell ref="D62:E62"/>
    <mergeCell ref="C54:C60"/>
    <mergeCell ref="D54:E54"/>
    <mergeCell ref="C32:E32"/>
    <mergeCell ref="C33:C39"/>
    <mergeCell ref="D33:E33"/>
    <mergeCell ref="C47:C53"/>
    <mergeCell ref="D47:E47"/>
    <mergeCell ref="C40:C46"/>
    <mergeCell ref="D40:E40"/>
    <mergeCell ref="C9:E9"/>
    <mergeCell ref="C10:C16"/>
    <mergeCell ref="D10:E10"/>
    <mergeCell ref="C25:C31"/>
    <mergeCell ref="D25:E25"/>
    <mergeCell ref="C18:C24"/>
    <mergeCell ref="D18:E18"/>
    <mergeCell ref="C17:E17"/>
    <mergeCell ref="B84:B98"/>
    <mergeCell ref="C99:E99"/>
    <mergeCell ref="C84:E84"/>
    <mergeCell ref="C85:C91"/>
    <mergeCell ref="D85:E85"/>
    <mergeCell ref="C92:C98"/>
    <mergeCell ref="C69:E69"/>
    <mergeCell ref="C70:C76"/>
    <mergeCell ref="D70:E70"/>
    <mergeCell ref="C128:C134"/>
    <mergeCell ref="D128:E128"/>
    <mergeCell ref="C107:C113"/>
    <mergeCell ref="D107:E107"/>
    <mergeCell ref="C121:C127"/>
    <mergeCell ref="D121:E121"/>
    <mergeCell ref="C77:C83"/>
    <mergeCell ref="D77:E77"/>
    <mergeCell ref="C100:C106"/>
    <mergeCell ref="D100:E100"/>
    <mergeCell ref="D92:E92"/>
    <mergeCell ref="B135:E135"/>
    <mergeCell ref="B136:B141"/>
    <mergeCell ref="C136:C141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14:C120"/>
    <mergeCell ref="D114:E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Especifico</vt:lpstr>
      <vt:lpstr>Formato General</vt:lpstr>
      <vt:lpstr>'Formato Especifico'!Área_de_impresión</vt:lpstr>
      <vt:lpstr>'Formato Especifico'!Títulos_a_imprimir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Marco Perez</cp:lastModifiedBy>
  <cp:lastPrinted>2022-02-17T02:10:21Z</cp:lastPrinted>
  <dcterms:created xsi:type="dcterms:W3CDTF">2019-04-10T19:50:25Z</dcterms:created>
  <dcterms:modified xsi:type="dcterms:W3CDTF">2023-10-13T22:44:26Z</dcterms:modified>
</cp:coreProperties>
</file>